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0380" windowHeight="11640" tabRatio="748" activeTab="1"/>
  </bookViews>
  <sheets>
    <sheet name="Summary" sheetId="51" r:id="rId1"/>
    <sheet name="Buildings - Comm &amp; Inst" sheetId="49" r:id="rId2"/>
    <sheet name="Hwy, Street &amp; Bridge" sheetId="43" r:id="rId3"/>
    <sheet name="Other Heavy &amp; Civil Eng" sheetId="44" r:id="rId4"/>
    <sheet name="Power &amp; Dist - Utility" sheetId="50" r:id="rId5"/>
  </sheets>
  <definedNames>
    <definedName name="_xlnm.Print_Area" localSheetId="1">'Buildings - Comm &amp; Inst'!$B$1:$P$24</definedName>
    <definedName name="_xlnm.Print_Area" localSheetId="2">'Hwy, Street &amp; Bridge'!$B$1:$P$16</definedName>
    <definedName name="_xlnm.Print_Area" localSheetId="3">'Other Heavy &amp; Civil Eng'!$B$1:$P$28</definedName>
    <definedName name="_xlnm.Print_Area" localSheetId="4">'Power &amp; Dist - Utility'!$B$1:$N$15</definedName>
    <definedName name="_xlnm.Print_Titles" localSheetId="3">'Other Heavy &amp; Civil Eng'!$1:$1</definedName>
  </definedNames>
  <calcPr calcId="125725"/>
</workbook>
</file>

<file path=xl/calcChain.xml><?xml version="1.0" encoding="utf-8"?>
<calcChain xmlns="http://schemas.openxmlformats.org/spreadsheetml/2006/main">
  <c r="H13" i="51"/>
  <c r="G13"/>
  <c r="F13"/>
  <c r="H7" l="1"/>
  <c r="G7"/>
  <c r="H12"/>
  <c r="G12"/>
  <c r="I12" s="1"/>
  <c r="H11"/>
  <c r="G11"/>
  <c r="H10"/>
  <c r="G10"/>
  <c r="I7" l="1"/>
  <c r="L15" i="50"/>
  <c r="K15" s="1"/>
  <c r="H15"/>
  <c r="I11" i="51" l="1"/>
  <c r="I10"/>
  <c r="L24" i="49" l="1"/>
  <c r="H24"/>
  <c r="K24" l="1"/>
  <c r="L16" i="43"/>
  <c r="K16" s="1"/>
  <c r="H16"/>
  <c r="L28" i="44"/>
  <c r="H28"/>
  <c r="K28" l="1"/>
</calcChain>
</file>

<file path=xl/sharedStrings.xml><?xml version="1.0" encoding="utf-8"?>
<sst xmlns="http://schemas.openxmlformats.org/spreadsheetml/2006/main" count="671" uniqueCount="211">
  <si>
    <t>Contracts</t>
  </si>
  <si>
    <t>Prime</t>
  </si>
  <si>
    <t>GILBANE BUILDING COMPANY(016046927)</t>
  </si>
  <si>
    <t>GS09P09KTC0077</t>
  </si>
  <si>
    <t>General Services Administration</t>
  </si>
  <si>
    <t>Award #</t>
  </si>
  <si>
    <t>Department of the Air Force</t>
  </si>
  <si>
    <t>Department of Energy</t>
  </si>
  <si>
    <t>Department of the Army</t>
  </si>
  <si>
    <t>Reipient (DUNS)</t>
  </si>
  <si>
    <t>Order #</t>
  </si>
  <si>
    <t>Funding Agency</t>
  </si>
  <si>
    <t>Award Type</t>
  </si>
  <si>
    <t>Award Amount</t>
  </si>
  <si>
    <t>Local Amount</t>
  </si>
  <si>
    <t>Recipient Role</t>
  </si>
  <si>
    <t># of Subs</t>
  </si>
  <si>
    <t>Award Amount to Subs</t>
  </si>
  <si>
    <t>TX</t>
  </si>
  <si>
    <t>Project Activities Description</t>
  </si>
  <si>
    <t>CA</t>
  </si>
  <si>
    <t>Commercial and Institutional Building Construction</t>
  </si>
  <si>
    <t>Stipend</t>
  </si>
  <si>
    <t>WY</t>
  </si>
  <si>
    <t>MT</t>
  </si>
  <si>
    <t>NM</t>
  </si>
  <si>
    <t>Search Page URL</t>
  </si>
  <si>
    <t>Seach Pg URL</t>
  </si>
  <si>
    <t>PERINI MANAGEMENT SERVICES INC(130854128)</t>
  </si>
  <si>
    <t>98210AD002</t>
  </si>
  <si>
    <t>Department of the Interior</t>
  </si>
  <si>
    <t>G10PC00130</t>
  </si>
  <si>
    <t>G10PD00887</t>
  </si>
  <si>
    <t>PA</t>
  </si>
  <si>
    <t>MI</t>
  </si>
  <si>
    <t>NY</t>
  </si>
  <si>
    <t>FL</t>
  </si>
  <si>
    <t>VA</t>
  </si>
  <si>
    <t>WV</t>
  </si>
  <si>
    <t>Highway, Street and Bridge Construction</t>
  </si>
  <si>
    <t>ID</t>
  </si>
  <si>
    <t>Site Preparation Contractors</t>
  </si>
  <si>
    <t>SUNDT CONSTRUCTION, INC.(098038607)</t>
  </si>
  <si>
    <t>W9126G-08-D-0066</t>
  </si>
  <si>
    <t>W9126G-09-D-0004</t>
  </si>
  <si>
    <t>FA4877-10-C-C001</t>
  </si>
  <si>
    <t>AZ</t>
  </si>
  <si>
    <t>Water and Sewer Line and Related Structures Construction</t>
  </si>
  <si>
    <t>HENSEL PHELPS (832629401)</t>
  </si>
  <si>
    <t>W9126G-10-P-0406</t>
  </si>
  <si>
    <t>HENSEL PHELPS CONSTRUCTION CO(805138588)</t>
  </si>
  <si>
    <t>GS-09P-09-KTC-0087</t>
  </si>
  <si>
    <t>HENSEL PHELPS CONSTRUCTION CO(154115356)</t>
  </si>
  <si>
    <t>N62473-09-C-1821</t>
  </si>
  <si>
    <t>Department of the Navy</t>
  </si>
  <si>
    <t>GS09P10KTC0027</t>
  </si>
  <si>
    <t>CO</t>
  </si>
  <si>
    <t>SKANSKA USA BUILDING INC.(806596441)</t>
  </si>
  <si>
    <t>GS-04P-09-EX-C-0078</t>
  </si>
  <si>
    <t>GS-04P-09-EX-C-0076</t>
  </si>
  <si>
    <t>MS</t>
  </si>
  <si>
    <t>WALSH CONSTRUCTION COMPANY(003822079)</t>
  </si>
  <si>
    <t>W912QR-09-C-0049</t>
  </si>
  <si>
    <t>W912EK-09-C-0097</t>
  </si>
  <si>
    <t>Corps of Engineers</t>
  </si>
  <si>
    <t>IL</t>
  </si>
  <si>
    <t>Other Heavy and Civil Engineering Construction</t>
  </si>
  <si>
    <t>Department of Commerce</t>
  </si>
  <si>
    <t>Project State</t>
  </si>
  <si>
    <t>KIEWIT NEW MEXICO CO. (175969427)</t>
  </si>
  <si>
    <t>DTFH68-06-C-000017</t>
  </si>
  <si>
    <t>Department of Transportation</t>
  </si>
  <si>
    <t>KIEWIT INFRASTRUCTURE WEST CO.(074232216)</t>
  </si>
  <si>
    <t>R10PC20R24</t>
  </si>
  <si>
    <t>KIEWIT INFRASTRUCTURE WEST CO(004128927)</t>
  </si>
  <si>
    <t>W9127N-09-C-0031</t>
  </si>
  <si>
    <t>Highway, Street, and Bridge Construction</t>
  </si>
  <si>
    <t>WA</t>
  </si>
  <si>
    <t>TURNER CONSTRUCTION COMPANY(006991525)</t>
  </si>
  <si>
    <t>W91278-10-D-0048</t>
  </si>
  <si>
    <t>W9127810D0048</t>
  </si>
  <si>
    <t>KY</t>
  </si>
  <si>
    <t>PCL CONSTRUCTION SERVICES, INC(130856909)</t>
  </si>
  <si>
    <t>GS08P08JBD0056</t>
  </si>
  <si>
    <t>GSP0810JC5009</t>
  </si>
  <si>
    <t>SB134108CN0044</t>
  </si>
  <si>
    <t>GSP0810JB5024</t>
  </si>
  <si>
    <t>PCL CONSTRUCTION SERVICES, INC(618500610)</t>
  </si>
  <si>
    <t>80181RC220</t>
  </si>
  <si>
    <t>GSP0810JB5025</t>
  </si>
  <si>
    <t>M. A. MORTENSON COMPANY(008904385)</t>
  </si>
  <si>
    <t>GS08P09JFC0009</t>
  </si>
  <si>
    <t>W9126G-09-D-0013</t>
  </si>
  <si>
    <t>CL01</t>
  </si>
  <si>
    <t>GS05P09GBD0033</t>
  </si>
  <si>
    <t>GSP0510GB5019</t>
  </si>
  <si>
    <t>GSP0510GB5006</t>
  </si>
  <si>
    <t>MN</t>
  </si>
  <si>
    <t>LANE CONSTRUCTION CORPORATION, THE(006917504)</t>
  </si>
  <si>
    <t>C2000104200</t>
  </si>
  <si>
    <t>T2051100201</t>
  </si>
  <si>
    <t>T2051100202</t>
  </si>
  <si>
    <t>Gilbane ARRA Projects</t>
  </si>
  <si>
    <t>Turner ARRA Project</t>
  </si>
  <si>
    <t>Perini ARRA Projects</t>
  </si>
  <si>
    <t>Sundt ARRA Projects</t>
  </si>
  <si>
    <t>Hensel Phelps ARRA Projects</t>
  </si>
  <si>
    <t>Walsh ARRA Projects</t>
  </si>
  <si>
    <t>Kiewit ARRA Projects</t>
  </si>
  <si>
    <t>PCL ARRA Projects</t>
  </si>
  <si>
    <t>Mortenson ARRA Project</t>
  </si>
  <si>
    <t>Lane ARRA Projects</t>
  </si>
  <si>
    <t>LAYNE CHRISTENSEN COMPANY(014739994)</t>
  </si>
  <si>
    <t>R10PC20R80</t>
  </si>
  <si>
    <t>LAYNE CHRISTENSEN COMPANY(029754293)</t>
  </si>
  <si>
    <t>W912BU-09-C-0065</t>
  </si>
  <si>
    <t>W912WJ-09-C-0021</t>
  </si>
  <si>
    <t>Layne Christensen ARRA Projects</t>
  </si>
  <si>
    <t>CT</t>
  </si>
  <si>
    <t>WEEKS MARINE, INC. (189601636)</t>
  </si>
  <si>
    <t>n/a</t>
  </si>
  <si>
    <t>Weeks Marine ARRA Projects</t>
  </si>
  <si>
    <t>W91278-09-D-0015</t>
  </si>
  <si>
    <t>LA</t>
  </si>
  <si>
    <t>W912P8-09-C-0072</t>
  </si>
  <si>
    <t>MANSON CONSTRUCTION CO.(007942824)</t>
  </si>
  <si>
    <t>W912HN-10-D-0012</t>
  </si>
  <si>
    <t>GA</t>
  </si>
  <si>
    <t>Manson ARRA Projects Search</t>
  </si>
  <si>
    <t>W912EP-10-C-0040</t>
  </si>
  <si>
    <t>W911KB-09-C-0022</t>
  </si>
  <si>
    <t>AK</t>
  </si>
  <si>
    <t>W912P8-09-C-0022</t>
  </si>
  <si>
    <t>W912P8-09-C-0055</t>
  </si>
  <si>
    <t>W912PL09C0033</t>
  </si>
  <si>
    <t>W912PL10C0008</t>
  </si>
  <si>
    <t>W91278-10-D-0070</t>
  </si>
  <si>
    <t>W912P8-09-C-0102</t>
  </si>
  <si>
    <t>W912HY-08-C-0026</t>
  </si>
  <si>
    <t>AL</t>
  </si>
  <si>
    <t>BARNHILL CONTRACTING COMPANY(024829988)</t>
  </si>
  <si>
    <t>W912HN-07-D-0005</t>
  </si>
  <si>
    <t>NC</t>
  </si>
  <si>
    <t>Barnhill Contracting ARRA Projects</t>
  </si>
  <si>
    <t>W912HN-08-D-0051</t>
  </si>
  <si>
    <t>W912HN-09-D-0045</t>
  </si>
  <si>
    <t>GREAT LAKES DREDGE &amp; DOCK COMPANY, LLC(006930358)</t>
  </si>
  <si>
    <t>W912EP-09-C-0031</t>
  </si>
  <si>
    <t>W912P9-09-D-0529</t>
  </si>
  <si>
    <t>W912P8-09-C-0066</t>
  </si>
  <si>
    <t>W912DS-09-C-0011</t>
  </si>
  <si>
    <t>W9127N-09-C-0016</t>
  </si>
  <si>
    <t>Great Lakes ARRA Projects</t>
  </si>
  <si>
    <t>OR</t>
  </si>
  <si>
    <t>MO</t>
  </si>
  <si>
    <t>CASAS ELECTRIC, INC. (120209460)</t>
  </si>
  <si>
    <t>fa4861-10-c-a101</t>
  </si>
  <si>
    <t>KOONTZ ELECTRIC COMPANY, INCORPORATED(035585207)</t>
  </si>
  <si>
    <t>W9128F-10-C-0065</t>
  </si>
  <si>
    <t>R09PC20R03</t>
  </si>
  <si>
    <t>NATIONAL ELECTRICAL SYSTEMS INC.(836357186)</t>
  </si>
  <si>
    <t>W9128F10P0067</t>
  </si>
  <si>
    <t>fa4626-09-c-0027</t>
  </si>
  <si>
    <t>PETRA SOLAR, INC. (943993225)</t>
  </si>
  <si>
    <t>Description</t>
  </si>
  <si>
    <t>Electrical Contractors and Other Wiring Installation Contractors</t>
  </si>
  <si>
    <t>Power, Distribution, and Specialty Transformer Manufacturing</t>
  </si>
  <si>
    <t> Garrison Major Rehabilitation Station Service 13.8kV - 115kV Transformer</t>
  </si>
  <si>
    <t>Repair Substation Breakers</t>
  </si>
  <si>
    <t>Reconstruction and installation of Power Plant Service Station at Garrison Dam, ND</t>
  </si>
  <si>
    <t>Power and Communication Line and Related Structures Construction</t>
  </si>
  <si>
    <t>Folsom Powerplant Transformers K1A and K2A Replacements</t>
  </si>
  <si>
    <t>Other Electric Power Generation</t>
  </si>
  <si>
    <t>Replace overhead power poles and lines to under ground</t>
  </si>
  <si>
    <t> integrated and modular solar power conversion</t>
  </si>
  <si>
    <t>Electric Power Distribution</t>
  </si>
  <si>
    <t>INTERMOUNTAIN WIND AND SOLAR, LLC (006412420)</t>
  </si>
  <si>
    <t>60181RC041</t>
  </si>
  <si>
    <t>Bear River Photovoltaic System</t>
  </si>
  <si>
    <t>TEXAS SOLAR POWER COMPANY(016920261)</t>
  </si>
  <si>
    <t>20181RC013</t>
  </si>
  <si>
    <t>install 22 kilowatts of solar power at the Buffalo Lake National Wildlife Refuge</t>
  </si>
  <si>
    <t>SUN SPOT SOLAR, LLC (783757219)</t>
  </si>
  <si>
    <t>60181RC030</t>
  </si>
  <si>
    <t>Provide all equipment, labor, and material to install a grid tied photovoltaic system and a wind turbine system</t>
  </si>
  <si>
    <t>EMCORE CORPORATION (014038884)</t>
  </si>
  <si>
    <t>FA9453-09-C-0371</t>
  </si>
  <si>
    <t>Solar Cells</t>
  </si>
  <si>
    <t>YORK RIVER ELECTRIC, INC.(148243686)</t>
  </si>
  <si>
    <t>N40085-09-C-0209</t>
  </si>
  <si>
    <t>Replace lighting systems at piers, Naval Amphibious Base, Little Creek</t>
  </si>
  <si>
    <t>DAIDONE ELECTRIC INC(042907196)</t>
  </si>
  <si>
    <t>NJ-56-0001 and NJ-96-0001</t>
  </si>
  <si>
    <t>Contract 10G: PATCO Power Cable and Pole Line Replacement</t>
  </si>
  <si>
    <t>HYDRO ELECTRIC LLC (603322152)</t>
  </si>
  <si>
    <t>60181RC019</t>
  </si>
  <si>
    <t>Installation of photovoltaics throughout the ANWR Facility. </t>
  </si>
  <si>
    <t>Highway, Street &amp; Bridges</t>
  </si>
  <si>
    <t>Total of Prime Awards</t>
  </si>
  <si>
    <t>Total of Sub Awards</t>
  </si>
  <si>
    <t>% Subs</t>
  </si>
  <si>
    <t>●</t>
  </si>
  <si>
    <t>Heavy &amp; Civil Eng classification / description</t>
  </si>
  <si>
    <t xml:space="preserve">Other Heavy and Civil Engineering </t>
  </si>
  <si>
    <t>Power Generation &amp; Dist - Utility</t>
  </si>
  <si>
    <t>TOTALS</t>
  </si>
  <si>
    <t xml:space="preserve">General Buildings  </t>
  </si>
  <si>
    <t>Commercial &amp; Institutional Bldgs</t>
  </si>
  <si>
    <t>SUMMARY OF PRIME AWARD TO SUB AWARDS</t>
  </si>
  <si>
    <t>Tab #</t>
  </si>
  <si>
    <t>Projects Studied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</si>
</sst>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%"/>
    <numFmt numFmtId="166" formatCode="&quot;$&quot;#,##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4C4C4C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5" fillId="0" borderId="24" xfId="1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8" fontId="4" fillId="0" borderId="2" xfId="0" applyNumberFormat="1" applyFont="1" applyFill="1" applyBorder="1" applyAlignment="1">
      <alignment horizontal="center" vertical="center" wrapText="1"/>
    </xf>
    <xf numFmtId="0" fontId="3" fillId="0" borderId="18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9" fillId="0" borderId="15" xfId="2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6" fontId="9" fillId="0" borderId="15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8" fontId="4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2" xfId="1" applyFill="1" applyBorder="1" applyAlignment="1">
      <alignment horizontal="center" vertical="center" wrapText="1"/>
    </xf>
    <xf numFmtId="0" fontId="5" fillId="0" borderId="30" xfId="1" applyNumberFormat="1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9" xfId="1" applyFill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9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0" fillId="0" borderId="38" xfId="0" applyBorder="1"/>
    <xf numFmtId="0" fontId="10" fillId="0" borderId="0" xfId="0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1" fillId="0" borderId="0" xfId="0" applyFont="1" applyBorder="1"/>
    <xf numFmtId="8" fontId="4" fillId="0" borderId="2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Fill="1" applyBorder="1" applyAlignment="1">
      <alignment horizontal="right" vertical="center" wrapText="1"/>
    </xf>
    <xf numFmtId="8" fontId="4" fillId="0" borderId="7" xfId="0" applyNumberFormat="1" applyFont="1" applyFill="1" applyBorder="1" applyAlignment="1">
      <alignment horizontal="right" vertical="center" wrapText="1"/>
    </xf>
    <xf numFmtId="6" fontId="6" fillId="0" borderId="15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5" fontId="12" fillId="0" borderId="0" xfId="2" applyNumberFormat="1" applyFont="1" applyBorder="1" applyAlignment="1">
      <alignment horizontal="center"/>
    </xf>
    <xf numFmtId="8" fontId="2" fillId="0" borderId="1" xfId="0" applyNumberFormat="1" applyFont="1" applyFill="1" applyBorder="1" applyAlignment="1">
      <alignment horizontal="right" vertical="center" wrapText="1"/>
    </xf>
    <xf numFmtId="8" fontId="2" fillId="0" borderId="8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/>
    </xf>
    <xf numFmtId="6" fontId="0" fillId="0" borderId="6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6" fontId="9" fillId="0" borderId="15" xfId="0" applyNumberFormat="1" applyFont="1" applyFill="1" applyBorder="1" applyAlignment="1">
      <alignment horizontal="right" vertical="center"/>
    </xf>
    <xf numFmtId="6" fontId="7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40" xfId="0" applyFont="1" applyBorder="1" applyAlignment="1">
      <alignment horizontal="center"/>
    </xf>
    <xf numFmtId="6" fontId="0" fillId="0" borderId="0" xfId="0" applyNumberFormat="1" applyBorder="1" applyAlignment="1"/>
    <xf numFmtId="166" fontId="11" fillId="0" borderId="40" xfId="0" applyNumberFormat="1" applyFont="1" applyBorder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covery.gov/arra/Transparency/RecoveryData/pages/RecipientProjectSummary508.aspx?AwardIdSur=115989&amp;AwardType=Contracts" TargetMode="External"/><Relationship Id="rId13" Type="http://schemas.openxmlformats.org/officeDocument/2006/relationships/hyperlink" Target="http://www.recovery.gov/arra/Transparency/RecoveryData/Pages/Recipient.aspx?duns=003822079" TargetMode="External"/><Relationship Id="rId18" Type="http://schemas.openxmlformats.org/officeDocument/2006/relationships/hyperlink" Target="http://www.recovery.gov/arra/espsearch/Pages/advanced.aspx?data=recipientAwardsList&amp;Amount=0&amp;AwardType=C&amp;RecipName=PCL%20Construction&amp;CmpCode=4" TargetMode="External"/><Relationship Id="rId26" Type="http://schemas.openxmlformats.org/officeDocument/2006/relationships/hyperlink" Target="http://www.recovery.gov/arra/Transparency/RecoveryData/pages/RecipientProjectSummary508.aspx?AwardIdSur=78190&amp;AwardType=Contracts" TargetMode="External"/><Relationship Id="rId3" Type="http://schemas.openxmlformats.org/officeDocument/2006/relationships/hyperlink" Target="http://www.recovery.gov/arra/Transparency/RecoveryData/pages/RecipientProjectSummary508.aspx?AwardIdSur=129360&amp;AwardType=Contracts" TargetMode="External"/><Relationship Id="rId21" Type="http://schemas.openxmlformats.org/officeDocument/2006/relationships/hyperlink" Target="http://www.recovery.gov/arra/espsearch/Pages/advanced.aspx?data=recipientAwardsList&amp;Amount=0&amp;AwardType=C&amp;RecipName=M.%20A.%20Mortenson&amp;CmpCode=4" TargetMode="External"/><Relationship Id="rId34" Type="http://schemas.openxmlformats.org/officeDocument/2006/relationships/hyperlink" Target="http://www.recovery.gov/arra/Transparency/RecoveryData/Pages/Recipient.aspx?duns=189601636" TargetMode="External"/><Relationship Id="rId7" Type="http://schemas.openxmlformats.org/officeDocument/2006/relationships/hyperlink" Target="http://www.recovery.gov/arra/Transparency/RecoveryData/Pages/Recipient.aspx?duns=832629401" TargetMode="External"/><Relationship Id="rId12" Type="http://schemas.openxmlformats.org/officeDocument/2006/relationships/hyperlink" Target="http://www.recovery.gov/arra/Transparency/RecoveryData/pages/RecipientProjectSummary508.aspx?AwardIdSur=127363&amp;AwardType=Contracts" TargetMode="External"/><Relationship Id="rId17" Type="http://schemas.openxmlformats.org/officeDocument/2006/relationships/hyperlink" Target="http://www.recovery.gov/arra/Transparency/RecoveryData/pages/RecipientProjectSummary508.aspx?AwardIdSur=102942&amp;AwardType=Contracts" TargetMode="External"/><Relationship Id="rId25" Type="http://schemas.openxmlformats.org/officeDocument/2006/relationships/hyperlink" Target="http://www.recovery.gov/arra/Transparency/RecoveryData/Pages/Recipient.aspx?duns=008904385" TargetMode="External"/><Relationship Id="rId33" Type="http://schemas.openxmlformats.org/officeDocument/2006/relationships/hyperlink" Target="http://www.recovery.gov/arra/Transparency/RecoveryData/pages/RecipientProjectSummary508.aspx?AwardIdSur=20937&amp;AwardType=Contracts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www.recovery.gov/arra/Transparency/RecoveryData/Pages/Recipient.aspx?duns=006991525" TargetMode="External"/><Relationship Id="rId16" Type="http://schemas.openxmlformats.org/officeDocument/2006/relationships/hyperlink" Target="http://www.recovery.gov/arra/Transparency/RecoveryData/Pages/Recipient.aspx?duns=618500610" TargetMode="External"/><Relationship Id="rId20" Type="http://schemas.openxmlformats.org/officeDocument/2006/relationships/hyperlink" Target="http://www.recovery.gov/arra/Transparency/RecoveryData/Pages/Recipient.aspx?duns=016046927" TargetMode="External"/><Relationship Id="rId29" Type="http://schemas.openxmlformats.org/officeDocument/2006/relationships/hyperlink" Target="http://www.recovery.gov/arra/Transparency/RecoveryData/Pages/Recipient.aspx?duns=008904385" TargetMode="External"/><Relationship Id="rId1" Type="http://schemas.openxmlformats.org/officeDocument/2006/relationships/hyperlink" Target="http://www.recovery.gov/arra/espsearch/Pages/advanced.aspx?data=recipientAwardsList&amp;Amount=0&amp;AwardType=C&amp;RecipName=Gilbane%20Building%20Company&amp;CmpCode=4&amp;sort=RecipientRole&amp;order=asc" TargetMode="External"/><Relationship Id="rId6" Type="http://schemas.openxmlformats.org/officeDocument/2006/relationships/hyperlink" Target="http://www.recovery.gov/arra/espsearch/Pages/advanced.aspx?data=recipientAwardsList&amp;Amount=0&amp;AwardType=C&amp;RecipName=sundt&amp;CmpCode=4&amp;sort=RecipientRole&amp;order=asc" TargetMode="External"/><Relationship Id="rId11" Type="http://schemas.openxmlformats.org/officeDocument/2006/relationships/hyperlink" Target="http://www.recovery.gov/arra/Transparency/RecoveryData/Pages/Recipient.aspx?duns=154115356" TargetMode="External"/><Relationship Id="rId24" Type="http://schemas.openxmlformats.org/officeDocument/2006/relationships/hyperlink" Target="http://www.recovery.gov/arra/Transparency/RecoveryData/pages/RecipientProjectSummary508.aspx?AwardIdSur=78066&amp;AwardType=Contracts" TargetMode="External"/><Relationship Id="rId32" Type="http://schemas.openxmlformats.org/officeDocument/2006/relationships/hyperlink" Target="http://www.recovery.gov/arra/Transparency/RecoveryData/Pages/Recipient.aspx?duns=806596441" TargetMode="External"/><Relationship Id="rId37" Type="http://schemas.openxmlformats.org/officeDocument/2006/relationships/hyperlink" Target="http://www.recovery.gov/arra/Transparency/RecoveryData/pages/RecipientProjectSummary508.aspx?AwardIdSur=54116&amp;AwardType=Contracts" TargetMode="External"/><Relationship Id="rId5" Type="http://schemas.openxmlformats.org/officeDocument/2006/relationships/hyperlink" Target="http://www.recovery.gov/arra/espsearch/Pages/advanced.aspx?data=recipientAwardsList&amp;Amount=0&amp;AwardType=C&amp;RecipName=perini&amp;CmpCode=4" TargetMode="External"/><Relationship Id="rId15" Type="http://schemas.openxmlformats.org/officeDocument/2006/relationships/hyperlink" Target="http://www.recovery.gov/arra/espsearch/Pages/advanced.aspx?data=recipientAwardsList&amp;Amount=0&amp;AwardType=C&amp;RecipName=walsh%20construction%20company&amp;CmpCode=4" TargetMode="External"/><Relationship Id="rId23" Type="http://schemas.openxmlformats.org/officeDocument/2006/relationships/hyperlink" Target="http://www.recovery.gov/arra/Transparency/RecoveryData/Pages/Recipient.aspx?duns=008904385" TargetMode="External"/><Relationship Id="rId28" Type="http://schemas.openxmlformats.org/officeDocument/2006/relationships/hyperlink" Target="http://www.recovery.gov/arra/Transparency/RecoveryData/pages/RecipientProjectSummary508.aspx?AwardIdSur=48184&amp;AwardType=Contracts" TargetMode="External"/><Relationship Id="rId36" Type="http://schemas.openxmlformats.org/officeDocument/2006/relationships/hyperlink" Target="http://www.recovery.gov/arra/Transparency/RecoveryData/Pages/Recipient.aspx?duns=189601636" TargetMode="External"/><Relationship Id="rId10" Type="http://schemas.openxmlformats.org/officeDocument/2006/relationships/hyperlink" Target="http://www.recovery.gov/arra/Transparency/RecoveryData/pages/RecipientProjectSummary508.aspx?AwardIdSur=35908&amp;AwardType=Contracts" TargetMode="External"/><Relationship Id="rId19" Type="http://schemas.openxmlformats.org/officeDocument/2006/relationships/hyperlink" Target="http://www.recovery.gov/arra/Transparency/RecoveryData/pages/RecipientProjectSummary508.aspx?AwardIdSur=78205&amp;AwardType=Contracts" TargetMode="External"/><Relationship Id="rId31" Type="http://schemas.openxmlformats.org/officeDocument/2006/relationships/hyperlink" Target="http://www.recovery.gov/arra/Transparency/RecoveryData/pages/RecipientProjectSummary508.aspx?AwardIdSur=33267&amp;AwardType=Contracts" TargetMode="External"/><Relationship Id="rId4" Type="http://schemas.openxmlformats.org/officeDocument/2006/relationships/hyperlink" Target="http://www.recovery.gov/arra/espsearch/Pages/advanced.aspx?data=recipientAwardsList&amp;Amount=0&amp;AwardType=C&amp;RecipName=turner%20construction%20company&amp;CmpCode=4&amp;sort=RecipientRole&amp;order=asc" TargetMode="External"/><Relationship Id="rId9" Type="http://schemas.openxmlformats.org/officeDocument/2006/relationships/hyperlink" Target="http://www.recovery.gov/arra/Transparency/RecoveryData/Pages/Recipient.aspx?duns=805138588" TargetMode="External"/><Relationship Id="rId14" Type="http://schemas.openxmlformats.org/officeDocument/2006/relationships/hyperlink" Target="http://www.recovery.gov/arra/Transparency/RecoveryData/pages/RecipientProjectSummary508.aspx?AwardIdSur=61547&amp;AwardType=Contracts" TargetMode="External"/><Relationship Id="rId22" Type="http://schemas.openxmlformats.org/officeDocument/2006/relationships/hyperlink" Target="http://www.recovery.gov/arra/Transparency/RecoveryData/pages/RecipientProjectSummary508.aspx?AwardIdSur=96959&amp;AwardType=Contracts" TargetMode="External"/><Relationship Id="rId27" Type="http://schemas.openxmlformats.org/officeDocument/2006/relationships/hyperlink" Target="http://www.recovery.gov/arra/Transparency/RecoveryData/Pages/Recipient.aspx?duns=008904385" TargetMode="External"/><Relationship Id="rId30" Type="http://schemas.openxmlformats.org/officeDocument/2006/relationships/hyperlink" Target="http://www.recovery.gov/arra/Transparency/RecoveryData/Pages/Recipient.aspx?duns=806596441" TargetMode="External"/><Relationship Id="rId35" Type="http://schemas.openxmlformats.org/officeDocument/2006/relationships/hyperlink" Target="http://www.recovery.gov/arra/Transparency/RecoveryData/pages/RecipientProjectSummary508.aspx?AwardIdSur=61379&amp;AwardType=Contract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covery.gov/arra/Transparency/RecoveryData/Pages/Recipient.aspx?duns=004128927" TargetMode="External"/><Relationship Id="rId13" Type="http://schemas.openxmlformats.org/officeDocument/2006/relationships/hyperlink" Target="http://www.recovery.gov/arra/Transparency/RecoveryData/pages/RecipientProjectSummary508.aspx?AwardIdSur=116583&amp;AwardType=Contracts" TargetMode="External"/><Relationship Id="rId18" Type="http://schemas.openxmlformats.org/officeDocument/2006/relationships/hyperlink" Target="http://www.recovery.gov/arra/Transparency/RecoveryData/pages/RecipientProjectSummary508.aspx?AwardIdSur=43055&amp;AwardType=Contracts" TargetMode="External"/><Relationship Id="rId26" Type="http://schemas.openxmlformats.org/officeDocument/2006/relationships/hyperlink" Target="http://www.recovery.gov/arra/Transparency/RecoveryData/pages/RecipientProjectSummary508.aspx?AwardIdSur=28362&amp;AwardType=Contracts" TargetMode="External"/><Relationship Id="rId39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Relationship Id="rId3" Type="http://schemas.openxmlformats.org/officeDocument/2006/relationships/hyperlink" Target="http://www.recovery.gov/arra/espsearch/Pages/advanced.aspx?data=recipientAwardsList&amp;Amount=0&amp;AwardType=C&amp;RecipName=sundt&amp;CmpCode=4&amp;sort=RecipientRole&amp;order=asc" TargetMode="External"/><Relationship Id="rId21" Type="http://schemas.openxmlformats.org/officeDocument/2006/relationships/hyperlink" Target="http://www.recovery.gov/arra/Transparency/RecoveryData/Pages/Recipient.aspx?duns=024829988" TargetMode="External"/><Relationship Id="rId34" Type="http://schemas.openxmlformats.org/officeDocument/2006/relationships/hyperlink" Target="http://www.recovery.gov/arra/Transparency/RecoveryData/pages/RecipientProjectSummary508.aspx?AwardIdSur=28368&amp;AwardType=Contracts" TargetMode="External"/><Relationship Id="rId42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Relationship Id="rId7" Type="http://schemas.openxmlformats.org/officeDocument/2006/relationships/hyperlink" Target="http://www.recovery.gov/arra/Transparency/RecoveryData/pages/RecipientProjectSummary508.aspx?AwardIdSur=67920&amp;AwardType=Contracts" TargetMode="External"/><Relationship Id="rId12" Type="http://schemas.openxmlformats.org/officeDocument/2006/relationships/hyperlink" Target="http://www.recovery.gov/arra/Transparency/RecoveryData/Pages/Recipient.aspx?duns=006917504" TargetMode="External"/><Relationship Id="rId17" Type="http://schemas.openxmlformats.org/officeDocument/2006/relationships/hyperlink" Target="http://www.recovery.gov/arra/Transparency/RecoveryData/Pages/Recipient.aspx?duns=024829988" TargetMode="External"/><Relationship Id="rId25" Type="http://schemas.openxmlformats.org/officeDocument/2006/relationships/hyperlink" Target="http://www.recovery.gov/arra/Transparency/RecoveryData/Pages/Recipient.aspx?duns=024829988" TargetMode="External"/><Relationship Id="rId33" Type="http://schemas.openxmlformats.org/officeDocument/2006/relationships/hyperlink" Target="http://www.recovery.gov/arra/Transparency/RecoveryData/Pages/Recipient.aspx?duns=024829988" TargetMode="External"/><Relationship Id="rId38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Relationship Id="rId2" Type="http://schemas.openxmlformats.org/officeDocument/2006/relationships/hyperlink" Target="http://www.recovery.gov/arra/Transparency/RecoveryData/pages/RecipientProjectSummary508.aspx?AwardIdSur=110291&amp;AwardType=Contracts" TargetMode="External"/><Relationship Id="rId16" Type="http://schemas.openxmlformats.org/officeDocument/2006/relationships/hyperlink" Target="http://www.recovery.gov/arra/espsearch/Pages/advanced.aspx?data=recipientAwardsList&amp;Amount=0&amp;AwardType=C&amp;RecipName=lane%20construction%20corporation&amp;CmpCode=4&amp;sort=RecipientRole&amp;order=asc" TargetMode="External"/><Relationship Id="rId20" Type="http://schemas.openxmlformats.org/officeDocument/2006/relationships/hyperlink" Target="http://www.recovery.gov/arra/Transparency/RecoveryData/pages/RecipientProjectSummary508.aspx?AwardIdSur=41473&amp;AwardType=Contracts" TargetMode="External"/><Relationship Id="rId29" Type="http://schemas.openxmlformats.org/officeDocument/2006/relationships/hyperlink" Target="http://www.recovery.gov/arra/Transparency/RecoveryData/Pages/Recipient.aspx?duns=024829988" TargetMode="External"/><Relationship Id="rId41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Relationship Id="rId1" Type="http://schemas.openxmlformats.org/officeDocument/2006/relationships/hyperlink" Target="http://www.recovery.gov/arra/Transparency/RecoveryData/Pages/Recipient.aspx?duns=130854128" TargetMode="External"/><Relationship Id="rId6" Type="http://schemas.openxmlformats.org/officeDocument/2006/relationships/hyperlink" Target="http://www.recovery.gov/arra/Transparency/RecoveryData/Pages/Recipient.aspx?duns=175969427" TargetMode="External"/><Relationship Id="rId11" Type="http://schemas.openxmlformats.org/officeDocument/2006/relationships/hyperlink" Target="http://www.recovery.gov/arra/espsearch/Pages/advanced.aspx?data=recipientAwardsList&amp;Amount=0&amp;AwardType=C&amp;RecipName=kiewit&amp;CmpCode=4&amp;sort=RecipientRole&amp;order=asc" TargetMode="External"/><Relationship Id="rId24" Type="http://schemas.openxmlformats.org/officeDocument/2006/relationships/hyperlink" Target="http://www.recovery.gov/arra/Transparency/RecoveryData/pages/RecipientProjectSummary508.aspx?AwardIdSur=44945&amp;AwardType=Contracts" TargetMode="External"/><Relationship Id="rId32" Type="http://schemas.openxmlformats.org/officeDocument/2006/relationships/hyperlink" Target="http://www.recovery.gov/arra/Transparency/RecoveryData/pages/RecipientProjectSummary508.aspx?AwardIdSur=28367&amp;AwardType=Contracts" TargetMode="External"/><Relationship Id="rId37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Relationship Id="rId40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Relationship Id="rId5" Type="http://schemas.openxmlformats.org/officeDocument/2006/relationships/hyperlink" Target="http://www.recovery.gov/arra/espsearch/Pages/advanced.aspx?data=recipientAwardsList&amp;Amount=0&amp;AwardType=C&amp;RecipName=skanska&amp;CmpCode=4" TargetMode="External"/><Relationship Id="rId15" Type="http://schemas.openxmlformats.org/officeDocument/2006/relationships/hyperlink" Target="http://www.recovery.gov/arra/Transparency/RecoveryData/pages/RecipientProjectSummary508.aspx?AwardIdSur=118854&amp;AwardType=Contracts" TargetMode="External"/><Relationship Id="rId23" Type="http://schemas.openxmlformats.org/officeDocument/2006/relationships/hyperlink" Target="http://www.recovery.gov/arra/Transparency/RecoveryData/Pages/Recipient.aspx?duns=024829988" TargetMode="External"/><Relationship Id="rId28" Type="http://schemas.openxmlformats.org/officeDocument/2006/relationships/hyperlink" Target="http://www.recovery.gov/arra/Transparency/RecoveryData/pages/RecipientProjectSummary508.aspx?AwardIdSur=48491&amp;AwardType=Contracts" TargetMode="External"/><Relationship Id="rId36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Relationship Id="rId10" Type="http://schemas.openxmlformats.org/officeDocument/2006/relationships/hyperlink" Target="http://www.recovery.gov/arra/espsearch/Pages/advanced.aspx?data=recipientAwardsList&amp;Amount=0&amp;AwardType=C&amp;RecipName=kiewit&amp;CmpCode=4&amp;sort=RecipientRole&amp;order=asc" TargetMode="External"/><Relationship Id="rId19" Type="http://schemas.openxmlformats.org/officeDocument/2006/relationships/hyperlink" Target="http://www.recovery.gov/arra/Transparency/RecoveryData/Pages/Recipient.aspx?duns=024829988" TargetMode="External"/><Relationship Id="rId31" Type="http://schemas.openxmlformats.org/officeDocument/2006/relationships/hyperlink" Target="http://www.recovery.gov/arra/Transparency/RecoveryData/Pages/Recipient.aspx?duns=024829988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http://www.recovery.gov/arra/espsearch/Pages/advanced.aspx?data=recipientAwardsList&amp;Amount=0&amp;AwardType=C&amp;RecipName=Hensel%20Phelps&amp;CmpCode=4" TargetMode="External"/><Relationship Id="rId9" Type="http://schemas.openxmlformats.org/officeDocument/2006/relationships/hyperlink" Target="http://www.recovery.gov/arra/Transparency/RecoveryData/pages/RecipientProjectSummary508.aspx?AwardIdSur=84231&amp;AwardType=Contracts" TargetMode="External"/><Relationship Id="rId14" Type="http://schemas.openxmlformats.org/officeDocument/2006/relationships/hyperlink" Target="http://www.recovery.gov/arra/Transparency/RecoveryData/Pages/Recipient.aspx?duns=006917504" TargetMode="External"/><Relationship Id="rId22" Type="http://schemas.openxmlformats.org/officeDocument/2006/relationships/hyperlink" Target="http://www.recovery.gov/arra/Transparency/RecoveryData/pages/RecipientProjectSummary508.aspx?AwardIdSur=25833&amp;AwardType=Contracts" TargetMode="External"/><Relationship Id="rId27" Type="http://schemas.openxmlformats.org/officeDocument/2006/relationships/hyperlink" Target="http://www.recovery.gov/arra/Transparency/RecoveryData/Pages/Recipient.aspx?duns=024829988" TargetMode="External"/><Relationship Id="rId30" Type="http://schemas.openxmlformats.org/officeDocument/2006/relationships/hyperlink" Target="http://www.recovery.gov/arra/Transparency/RecoveryData/pages/RecipientProjectSummary508.aspx?AwardIdSur=48490&amp;AwardType=Contracts" TargetMode="External"/><Relationship Id="rId35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Relationship Id="rId43" Type="http://schemas.openxmlformats.org/officeDocument/2006/relationships/hyperlink" Target="http://www.recovery.gov/arra/espsearch/Pages/advanced.aspx?data=recipientAwardsList&amp;AwardType=C&amp;RecipName=barnhill&amp;CmpCode=4&amp;sort=RecipientRole&amp;order=asc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covery.gov/arra/Transparency/RecoveryData/Pages/Recipient.aspx?duns=014739994" TargetMode="External"/><Relationship Id="rId18" Type="http://schemas.openxmlformats.org/officeDocument/2006/relationships/hyperlink" Target="http://www.recovery.gov/arra/Transparency/RecoveryData/pages/RecipientProjectSummary508.aspx?AwardIdSur=85694&amp;AwardType=Contracts" TargetMode="External"/><Relationship Id="rId26" Type="http://schemas.openxmlformats.org/officeDocument/2006/relationships/hyperlink" Target="http://www.recovery.gov/arra/Transparency/RecoveryData/Pages/Recipient.aspx?duns=007942824" TargetMode="External"/><Relationship Id="rId39" Type="http://schemas.openxmlformats.org/officeDocument/2006/relationships/hyperlink" Target="http://www.recovery.gov/arra/Transparency/RecoveryData/pages/RecipientProjectSummary508.aspx?AwardIdSur=44977&amp;AwardType=Contracts" TargetMode="External"/><Relationship Id="rId21" Type="http://schemas.openxmlformats.org/officeDocument/2006/relationships/hyperlink" Target="http://www.recovery.gov/arra/Transparency/RecoveryData/pages/RecipientProjectSummary508.aspx?AwardIdSur=85110&amp;AwardType=Contracts" TargetMode="External"/><Relationship Id="rId34" Type="http://schemas.openxmlformats.org/officeDocument/2006/relationships/hyperlink" Target="http://www.recovery.gov/arra/Transparency/RecoveryData/Pages/Recipient.aspx?duns=007942824" TargetMode="External"/><Relationship Id="rId42" Type="http://schemas.openxmlformats.org/officeDocument/2006/relationships/hyperlink" Target="http://www.recovery.gov/arra/Transparency/RecoveryData/Pages/Recipient.aspx?duns=007942824" TargetMode="External"/><Relationship Id="rId47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50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55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63" Type="http://schemas.openxmlformats.org/officeDocument/2006/relationships/hyperlink" Target="http://www.recovery.gov/arra/Transparency/RecoveryData/pages/RecipientProjectSummary508.aspx?AwardIdSur=44975&amp;AwardType=Contracts" TargetMode="External"/><Relationship Id="rId68" Type="http://schemas.openxmlformats.org/officeDocument/2006/relationships/printerSettings" Target="../printerSettings/printerSettings4.bin"/><Relationship Id="rId7" Type="http://schemas.openxmlformats.org/officeDocument/2006/relationships/hyperlink" Target="http://www.recovery.gov/arra/Transparency/RecoveryData/Pages/Recipient.aspx?duns=003822079" TargetMode="External"/><Relationship Id="rId2" Type="http://schemas.openxmlformats.org/officeDocument/2006/relationships/hyperlink" Target="http://www.recovery.gov/arra/Transparency/RecoveryData/pages/RecipientProjectSummary508.aspx?AwardIdSur=98651&amp;AwardType=Contracts" TargetMode="External"/><Relationship Id="rId16" Type="http://schemas.openxmlformats.org/officeDocument/2006/relationships/hyperlink" Target="http://www.recovery.gov/arra/Transparency/RecoveryData/pages/RecipientProjectSummary508.aspx?AwardIdSur=84409&amp;AwardType=Contracts" TargetMode="External"/><Relationship Id="rId29" Type="http://schemas.openxmlformats.org/officeDocument/2006/relationships/hyperlink" Target="http://www.recovery.gov/arra/Transparency/RecoveryData/pages/RecipientProjectSummary508.aspx?AwardIdSur=43084&amp;AwardType=Contracts" TargetMode="External"/><Relationship Id="rId1" Type="http://schemas.openxmlformats.org/officeDocument/2006/relationships/hyperlink" Target="http://www.recovery.gov/arra/Transparency/RecoveryData/Pages/Recipient.aspx?duns=130854128" TargetMode="External"/><Relationship Id="rId6" Type="http://schemas.openxmlformats.org/officeDocument/2006/relationships/hyperlink" Target="http://www.recovery.gov/arra/Transparency/RecoveryData/pages/RecipientProjectSummary508.aspx?AwardIdSur=108053&amp;AwardType=Contracts" TargetMode="External"/><Relationship Id="rId11" Type="http://schemas.openxmlformats.org/officeDocument/2006/relationships/hyperlink" Target="http://www.recovery.gov/arra/Transparency/RecoveryData/pages/RecipientProjectSummary508.aspx?AwardIdSur=99504&amp;AwardType=Contracts" TargetMode="External"/><Relationship Id="rId24" Type="http://schemas.openxmlformats.org/officeDocument/2006/relationships/hyperlink" Target="http://www.recovery.gov/arra/Transparency/RecoveryData/Pages/Recipient.aspx?duns=007942824" TargetMode="External"/><Relationship Id="rId32" Type="http://schemas.openxmlformats.org/officeDocument/2006/relationships/hyperlink" Target="http://www.recovery.gov/arra/Transparency/RecoveryData/Pages/Recipient.aspx?duns=007942824" TargetMode="External"/><Relationship Id="rId37" Type="http://schemas.openxmlformats.org/officeDocument/2006/relationships/hyperlink" Target="http://www.recovery.gov/arra/Transparency/RecoveryData/pages/RecipientProjectSummary508.aspx?AwardIdSur=108947&amp;AwardType=Contracts" TargetMode="External"/><Relationship Id="rId40" Type="http://schemas.openxmlformats.org/officeDocument/2006/relationships/hyperlink" Target="http://www.recovery.gov/arra/Transparency/RecoveryData/Pages/Recipient.aspx?duns=007942824" TargetMode="External"/><Relationship Id="rId45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53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58" Type="http://schemas.openxmlformats.org/officeDocument/2006/relationships/hyperlink" Target="http://www.recovery.gov/arra/Transparency/RecoveryData/Pages/Recipient.aspx?duns=006930358" TargetMode="External"/><Relationship Id="rId66" Type="http://schemas.openxmlformats.org/officeDocument/2006/relationships/hyperlink" Target="http://www.recovery.gov/arra/Transparency/RecoveryData/Pages/Recipient.aspx?duns=006930358" TargetMode="External"/><Relationship Id="rId5" Type="http://schemas.openxmlformats.org/officeDocument/2006/relationships/hyperlink" Target="http://www.recovery.gov/arra/Transparency/RecoveryData/Pages/Recipient.aspx?duns=098038607" TargetMode="External"/><Relationship Id="rId15" Type="http://schemas.openxmlformats.org/officeDocument/2006/relationships/hyperlink" Target="http://www.recovery.gov/arra/Transparency/RecoveryData/Pages/Recipient.aspx?duns=029754293" TargetMode="External"/><Relationship Id="rId23" Type="http://schemas.openxmlformats.org/officeDocument/2006/relationships/hyperlink" Target="http://www.recovery.gov/arra/Transparency/RecoveryData/pages/RecipientProjectSummary508.aspx?AwardIdSur=119231&amp;AwardType=Contracts" TargetMode="External"/><Relationship Id="rId28" Type="http://schemas.openxmlformats.org/officeDocument/2006/relationships/hyperlink" Target="http://www.recovery.gov/arra/Transparency/RecoveryData/Pages/Recipient.aspx?duns=007942824" TargetMode="External"/><Relationship Id="rId36" Type="http://schemas.openxmlformats.org/officeDocument/2006/relationships/hyperlink" Target="http://www.recovery.gov/arra/Transparency/RecoveryData/Pages/Recipient.aspx?duns=007942824" TargetMode="External"/><Relationship Id="rId49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57" Type="http://schemas.openxmlformats.org/officeDocument/2006/relationships/hyperlink" Target="http://www.recovery.gov/arra/Transparency/RecoveryData/pages/RecipientProjectSummary508.aspx?AwardIdSur=43049&amp;AwardType=Contracts" TargetMode="External"/><Relationship Id="rId61" Type="http://schemas.openxmlformats.org/officeDocument/2006/relationships/hyperlink" Target="http://www.recovery.gov/arra/Transparency/RecoveryData/pages/RecipientProjectSummary508.aspx?AwardIdSur=85455&amp;AwardType=Contracts" TargetMode="External"/><Relationship Id="rId10" Type="http://schemas.openxmlformats.org/officeDocument/2006/relationships/hyperlink" Target="http://www.recovery.gov/arra/Transparency/RecoveryData/Pages/Recipient.aspx?duns=074232216" TargetMode="External"/><Relationship Id="rId19" Type="http://schemas.openxmlformats.org/officeDocument/2006/relationships/hyperlink" Target="http://www.recovery.gov/arra/espsearch/Pages/advanced.aspx?data=recipientAwardsList&amp;Amount=0&amp;AwardType=C&amp;RecipName=layne%20christensen&amp;CmpCode=4&amp;sort=RecipientRole&amp;order=asc" TargetMode="External"/><Relationship Id="rId31" Type="http://schemas.openxmlformats.org/officeDocument/2006/relationships/hyperlink" Target="http://www.recovery.gov/arra/Transparency/RecoveryData/pages/RecipientProjectSummary508.aspx?AwardIdSur=85512&amp;AwardType=Contracts" TargetMode="External"/><Relationship Id="rId44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52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60" Type="http://schemas.openxmlformats.org/officeDocument/2006/relationships/hyperlink" Target="http://www.recovery.gov/arra/Transparency/RecoveryData/Pages/Recipient.aspx?duns=006930358" TargetMode="External"/><Relationship Id="rId65" Type="http://schemas.openxmlformats.org/officeDocument/2006/relationships/hyperlink" Target="http://www.recovery.gov/arra/Transparency/RecoveryData/pages/RecipientProjectSummary508.aspx?AwardIdSur=99440&amp;AwardType=Contracts" TargetMode="External"/><Relationship Id="rId4" Type="http://schemas.openxmlformats.org/officeDocument/2006/relationships/hyperlink" Target="http://www.recovery.gov/arra/Transparency/RecoveryData/pages/RecipientProjectSummary508.aspx?AwardIdSur=105454&amp;AwardType=Contracts" TargetMode="External"/><Relationship Id="rId9" Type="http://schemas.openxmlformats.org/officeDocument/2006/relationships/hyperlink" Target="http://www.recovery.gov/arra/espsearch/Pages/advanced.aspx?data=recipientAwardsList&amp;Amount=0&amp;AwardType=C&amp;RecipName=M.%20A.%20Mortenson&amp;CmpCode=4" TargetMode="External"/><Relationship Id="rId14" Type="http://schemas.openxmlformats.org/officeDocument/2006/relationships/hyperlink" Target="http://www.recovery.gov/arra/Transparency/RecoveryData/pages/RecipientProjectSummary508.aspx?AwardIdSur=118375&amp;AwardType=Contracts" TargetMode="External"/><Relationship Id="rId22" Type="http://schemas.openxmlformats.org/officeDocument/2006/relationships/hyperlink" Target="http://www.recovery.gov/arra/Transparency/RecoveryData/Pages/Recipient.aspx?duns=007942824" TargetMode="External"/><Relationship Id="rId27" Type="http://schemas.openxmlformats.org/officeDocument/2006/relationships/hyperlink" Target="http://www.recovery.gov/arra/Transparency/RecoveryData/pages/RecipientProjectSummary508.aspx?AwardIdSur=41510&amp;AwardType=Contracts" TargetMode="External"/><Relationship Id="rId30" Type="http://schemas.openxmlformats.org/officeDocument/2006/relationships/hyperlink" Target="http://www.recovery.gov/arra/Transparency/RecoveryData/Pages/Recipient.aspx?duns=007942824" TargetMode="External"/><Relationship Id="rId35" Type="http://schemas.openxmlformats.org/officeDocument/2006/relationships/hyperlink" Target="http://www.recovery.gov/arra/Transparency/RecoveryData/pages/RecipientProjectSummary508.aspx?AwardIdSur=121272&amp;AwardType=Contracts" TargetMode="External"/><Relationship Id="rId43" Type="http://schemas.openxmlformats.org/officeDocument/2006/relationships/hyperlink" Target="http://www.recovery.gov/arra/Transparency/RecoveryData/pages/RecipientProjectSummary508.aspx?AwardIdSur=108220&amp;AwardType=Contracts" TargetMode="External"/><Relationship Id="rId48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56" Type="http://schemas.openxmlformats.org/officeDocument/2006/relationships/hyperlink" Target="http://www.recovery.gov/arra/Transparency/RecoveryData/Pages/Recipient.aspx?duns=006930358" TargetMode="External"/><Relationship Id="rId64" Type="http://schemas.openxmlformats.org/officeDocument/2006/relationships/hyperlink" Target="http://www.recovery.gov/arra/Transparency/RecoveryData/Pages/Recipient.aspx?duns=006930358" TargetMode="External"/><Relationship Id="rId8" Type="http://schemas.openxmlformats.org/officeDocument/2006/relationships/hyperlink" Target="http://www.recovery.gov/arra/Transparency/RecoveryData/pages/RecipientProjectSummary508.aspx?AwardIdSur=61458&amp;AwardType=Contracts" TargetMode="External"/><Relationship Id="rId51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3" Type="http://schemas.openxmlformats.org/officeDocument/2006/relationships/hyperlink" Target="http://www.recovery.gov/arra/Transparency/RecoveryData/Pages/Recipient.aspx?duns=098038607" TargetMode="External"/><Relationship Id="rId12" Type="http://schemas.openxmlformats.org/officeDocument/2006/relationships/hyperlink" Target="http://www.recovery.gov/arra/espsearch/Pages/advanced.aspx?data=recipientAwardsList&amp;Amount=0&amp;AwardType=C&amp;RecipName=lane%20construction%20corporation&amp;CmpCode=4&amp;sort=RecipientRole&amp;order=asc" TargetMode="External"/><Relationship Id="rId17" Type="http://schemas.openxmlformats.org/officeDocument/2006/relationships/hyperlink" Target="http://www.recovery.gov/arra/Transparency/RecoveryData/Pages/Recipient.aspx?duns=029754293" TargetMode="External"/><Relationship Id="rId25" Type="http://schemas.openxmlformats.org/officeDocument/2006/relationships/hyperlink" Target="http://www.recovery.gov/arra/Transparency/RecoveryData/pages/RecipientProjectSummary508.aspx?AwardIdSur=25486&amp;AwardType=Contracts" TargetMode="External"/><Relationship Id="rId33" Type="http://schemas.openxmlformats.org/officeDocument/2006/relationships/hyperlink" Target="http://www.recovery.gov/arra/Transparency/RecoveryData/pages/RecipientProjectSummary508.aspx?AwardIdSur=105215&amp;AwardType=Contracts" TargetMode="External"/><Relationship Id="rId38" Type="http://schemas.openxmlformats.org/officeDocument/2006/relationships/hyperlink" Target="http://www.recovery.gov/arra/Transparency/RecoveryData/Pages/Recipient.aspx?duns=007942824" TargetMode="External"/><Relationship Id="rId46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59" Type="http://schemas.openxmlformats.org/officeDocument/2006/relationships/hyperlink" Target="http://www.recovery.gov/arra/Transparency/RecoveryData/pages/RecipientProjectSummary508.aspx?AwardIdSur=85456&amp;AwardType=Contracts" TargetMode="External"/><Relationship Id="rId67" Type="http://schemas.openxmlformats.org/officeDocument/2006/relationships/hyperlink" Target="http://www.recovery.gov/arra/Transparency/RecoveryData/pages/RecipientProjectSummary508.aspx?AwardIdSur=48204&amp;AwardType=Contracts" TargetMode="External"/><Relationship Id="rId20" Type="http://schemas.openxmlformats.org/officeDocument/2006/relationships/hyperlink" Target="http://www.recovery.gov/arra/Transparency/RecoveryData/Pages/Recipient.aspx?duns=007942824" TargetMode="External"/><Relationship Id="rId41" Type="http://schemas.openxmlformats.org/officeDocument/2006/relationships/hyperlink" Target="http://www.recovery.gov/arra/Transparency/RecoveryData/pages/RecipientProjectSummary508.aspx?AwardIdSur=28371&amp;AwardType=Contracts" TargetMode="External"/><Relationship Id="rId54" Type="http://schemas.openxmlformats.org/officeDocument/2006/relationships/hyperlink" Target="http://www.recovery.gov/arra/espsearch/Pages/advanced.aspx?data=recipientAwardsList&amp;AwardType=C&amp;RecipName=manson%20construction&amp;CmpCode=4" TargetMode="External"/><Relationship Id="rId62" Type="http://schemas.openxmlformats.org/officeDocument/2006/relationships/hyperlink" Target="http://www.recovery.gov/arra/Transparency/RecoveryData/Pages/Recipient.aspx?duns=00693035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covery.gov/arra/Transparency/RecoveryData/pages/RecipientProjectSummary508.aspx?AwardIdSur=125278&amp;AwardType=Contracts" TargetMode="External"/><Relationship Id="rId13" Type="http://schemas.openxmlformats.org/officeDocument/2006/relationships/hyperlink" Target="http://www.recovery.gov/arra/Transparency/RecoveryData/Pages/Recipient.aspx?duns=006412420" TargetMode="External"/><Relationship Id="rId18" Type="http://schemas.openxmlformats.org/officeDocument/2006/relationships/hyperlink" Target="http://www.recovery.gov/arra/Transparency/RecoveryData/pages/RecipientProjectSummary508.aspx?AwardIdSur=91821&amp;AwardType=Contracts" TargetMode="External"/><Relationship Id="rId26" Type="http://schemas.openxmlformats.org/officeDocument/2006/relationships/hyperlink" Target="http://www.recovery.gov/arra/Transparency/RecoveryData/pages/RecipientProjectSummary508.aspx?AwardIdSur=97902&amp;AwardType=Contracts" TargetMode="External"/><Relationship Id="rId3" Type="http://schemas.openxmlformats.org/officeDocument/2006/relationships/hyperlink" Target="http://www.recovery.gov/arra/Transparency/RecoveryData/Pages/Recipient.aspx?duns=035585207" TargetMode="External"/><Relationship Id="rId21" Type="http://schemas.openxmlformats.org/officeDocument/2006/relationships/hyperlink" Target="http://www.recovery.gov/arra/Transparency/RecoveryData/Pages/Recipient.aspx?duns=148243686" TargetMode="External"/><Relationship Id="rId7" Type="http://schemas.openxmlformats.org/officeDocument/2006/relationships/hyperlink" Target="http://www.recovery.gov/arra/Transparency/RecoveryData/Pages/Recipient.aspx?duns=836357186" TargetMode="External"/><Relationship Id="rId12" Type="http://schemas.openxmlformats.org/officeDocument/2006/relationships/hyperlink" Target="http://www.recovery.gov/arra/Transparency/RecoveryData/pages/RecipientProjectSummary508.aspx?AwardIdSur=17595&amp;AwardType=Contracts" TargetMode="External"/><Relationship Id="rId17" Type="http://schemas.openxmlformats.org/officeDocument/2006/relationships/hyperlink" Target="http://www.recovery.gov/arra/Transparency/RecoveryData/Pages/Recipient.aspx?duns=783757219" TargetMode="External"/><Relationship Id="rId25" Type="http://schemas.openxmlformats.org/officeDocument/2006/relationships/hyperlink" Target="http://www.recovery.gov/arra/Transparency/RecoveryData/Pages/Recipient.aspx?duns=603322152" TargetMode="External"/><Relationship Id="rId2" Type="http://schemas.openxmlformats.org/officeDocument/2006/relationships/hyperlink" Target="http://www.recovery.gov/arra/Transparency/RecoveryData/pages/RecipientProjectSummary508.aspx?AwardIdSur=102722&amp;AwardType=Contracts" TargetMode="External"/><Relationship Id="rId16" Type="http://schemas.openxmlformats.org/officeDocument/2006/relationships/hyperlink" Target="http://www.recovery.gov/arra/Transparency/RecoveryData/pages/RecipientProjectSummary508.aspx?AwardIdSur=69578&amp;AwardType=Contracts" TargetMode="External"/><Relationship Id="rId20" Type="http://schemas.openxmlformats.org/officeDocument/2006/relationships/hyperlink" Target="http://www.recovery.gov/arra/Transparency/RecoveryData/pages/RecipientProjectSummary508.aspx?AwardIdSur=129817&amp;AwardType=Contracts" TargetMode="External"/><Relationship Id="rId1" Type="http://schemas.openxmlformats.org/officeDocument/2006/relationships/hyperlink" Target="http://www.recovery.gov/arra/Transparency/RecoveryData/Pages/Recipient.aspx?duns=120209460" TargetMode="External"/><Relationship Id="rId6" Type="http://schemas.openxmlformats.org/officeDocument/2006/relationships/hyperlink" Target="http://www.recovery.gov/arra/Transparency/RecoveryData/pages/RecipientProjectSummary508.aspx?AwardIdSur=81490&amp;AwardType=Contracts" TargetMode="External"/><Relationship Id="rId11" Type="http://schemas.openxmlformats.org/officeDocument/2006/relationships/hyperlink" Target="http://www.recovery.gov/arra/Transparency/RecoveryData/Pages/Recipient.aspx?duns=943993225" TargetMode="External"/><Relationship Id="rId24" Type="http://schemas.openxmlformats.org/officeDocument/2006/relationships/hyperlink" Target="http://www.recovery.gov/arra/Transparency/RecoveryData/pages/RecipientProjectSummary508.aspx?AwardIdSur=26078&amp;AwardType=Contracts" TargetMode="External"/><Relationship Id="rId5" Type="http://schemas.openxmlformats.org/officeDocument/2006/relationships/hyperlink" Target="http://www.recovery.gov/arra/Transparency/RecoveryData/Pages/Recipient.aspx?duns=035585207" TargetMode="External"/><Relationship Id="rId15" Type="http://schemas.openxmlformats.org/officeDocument/2006/relationships/hyperlink" Target="http://www.recovery.gov/arra/Transparency/RecoveryData/Pages/Recipient.aspx?duns=016920261" TargetMode="External"/><Relationship Id="rId23" Type="http://schemas.openxmlformats.org/officeDocument/2006/relationships/hyperlink" Target="http://www.recovery.gov/arra/Transparency/RecoveryData/Pages/Recipient.aspx?duns=042907196" TargetMode="External"/><Relationship Id="rId10" Type="http://schemas.openxmlformats.org/officeDocument/2006/relationships/hyperlink" Target="http://www.recovery.gov/arra/Transparency/RecoveryData/pages/RecipientProjectSummary508.aspx?AwardIdSur=59252&amp;AwardType=Contracts" TargetMode="External"/><Relationship Id="rId19" Type="http://schemas.openxmlformats.org/officeDocument/2006/relationships/hyperlink" Target="http://www.recovery.gov/arra/Transparency/RecoveryData/Pages/Recipient.aspx?duns=014038884" TargetMode="External"/><Relationship Id="rId4" Type="http://schemas.openxmlformats.org/officeDocument/2006/relationships/hyperlink" Target="http://www.recovery.gov/arra/Transparency/RecoveryData/pages/RecipientProjectSummary508.aspx?AwardIdSur=117940&amp;AwardType=Contracts" TargetMode="External"/><Relationship Id="rId9" Type="http://schemas.openxmlformats.org/officeDocument/2006/relationships/hyperlink" Target="http://www.recovery.gov/arra/Transparency/RecoveryData/Pages/Recipient.aspx?duns=836357186" TargetMode="External"/><Relationship Id="rId14" Type="http://schemas.openxmlformats.org/officeDocument/2006/relationships/hyperlink" Target="http://www.recovery.gov/arra/Transparency/RecoveryData/pages/RecipientProjectSummary508.aspx?AwardIdSur=109671&amp;AwardType=Contracts" TargetMode="External"/><Relationship Id="rId22" Type="http://schemas.openxmlformats.org/officeDocument/2006/relationships/hyperlink" Target="http://www.recovery.gov/arra/Transparency/RecoveryData/pages/RecipientProjectSummary508.aspx?AwardIdSur=60236&amp;AwardType=Contracts" TargetMode="External"/><Relationship Id="rId27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workbookViewId="0">
      <selection activeCell="F18" sqref="F18"/>
    </sheetView>
  </sheetViews>
  <sheetFormatPr defaultRowHeight="15"/>
  <cols>
    <col min="3" max="3" width="4.5703125" customWidth="1"/>
    <col min="4" max="4" width="39.28515625" customWidth="1"/>
    <col min="5" max="5" width="9.7109375" style="98" customWidth="1"/>
    <col min="6" max="6" width="19.28515625" customWidth="1"/>
    <col min="7" max="7" width="20.7109375" customWidth="1"/>
    <col min="8" max="8" width="24.5703125" customWidth="1"/>
    <col min="10" max="10" width="14" customWidth="1"/>
  </cols>
  <sheetData>
    <row r="2" spans="2:10" ht="15.75" thickBot="1"/>
    <row r="3" spans="2:10">
      <c r="B3" s="69"/>
      <c r="C3" s="70"/>
      <c r="D3" s="70"/>
      <c r="E3" s="99"/>
      <c r="F3" s="70"/>
      <c r="G3" s="70"/>
      <c r="H3" s="70"/>
      <c r="I3" s="70"/>
      <c r="J3" s="71"/>
    </row>
    <row r="4" spans="2:10" ht="15.75">
      <c r="B4" s="72"/>
      <c r="C4" s="82" t="s">
        <v>208</v>
      </c>
      <c r="D4" s="74"/>
      <c r="E4" s="100"/>
      <c r="F4" s="74"/>
      <c r="G4" s="74"/>
      <c r="H4" s="74"/>
      <c r="I4" s="74"/>
      <c r="J4" s="76"/>
    </row>
    <row r="5" spans="2:10">
      <c r="B5" s="72"/>
      <c r="C5" s="74"/>
      <c r="D5" s="74"/>
      <c r="E5" s="100"/>
      <c r="F5" s="74"/>
      <c r="G5" s="74"/>
      <c r="H5" s="74"/>
      <c r="I5" s="74"/>
      <c r="J5" s="76"/>
    </row>
    <row r="6" spans="2:10">
      <c r="B6" s="72"/>
      <c r="C6" s="73" t="s">
        <v>206</v>
      </c>
      <c r="D6" s="74"/>
      <c r="E6" s="75" t="s">
        <v>209</v>
      </c>
      <c r="F6" s="75" t="s">
        <v>210</v>
      </c>
      <c r="G6" s="75" t="s">
        <v>198</v>
      </c>
      <c r="H6" s="75" t="s">
        <v>199</v>
      </c>
      <c r="I6" s="75" t="s">
        <v>200</v>
      </c>
      <c r="J6" s="76"/>
    </row>
    <row r="7" spans="2:10" ht="21">
      <c r="B7" s="72"/>
      <c r="C7" s="77" t="s">
        <v>201</v>
      </c>
      <c r="D7" s="74" t="s">
        <v>207</v>
      </c>
      <c r="E7" s="100">
        <v>2</v>
      </c>
      <c r="F7" s="100">
        <v>22</v>
      </c>
      <c r="G7" s="104">
        <f>'Buildings - Comm &amp; Inst'!H24</f>
        <v>431277282.25999999</v>
      </c>
      <c r="H7" s="78">
        <f>'Buildings - Comm &amp; Inst'!L24</f>
        <v>278315321</v>
      </c>
      <c r="I7" s="90">
        <f>H7/G7</f>
        <v>0.64532803476584399</v>
      </c>
      <c r="J7" s="76"/>
    </row>
    <row r="8" spans="2:10">
      <c r="B8" s="72"/>
      <c r="C8" s="74"/>
      <c r="D8" s="74"/>
      <c r="E8" s="100"/>
      <c r="F8" s="100"/>
      <c r="G8" s="74"/>
      <c r="H8" s="74"/>
      <c r="I8" s="74"/>
      <c r="J8" s="76"/>
    </row>
    <row r="9" spans="2:10">
      <c r="B9" s="72"/>
      <c r="C9" s="73" t="s">
        <v>202</v>
      </c>
      <c r="D9" s="73"/>
      <c r="E9" s="75"/>
      <c r="F9" s="75"/>
      <c r="G9" s="75" t="s">
        <v>198</v>
      </c>
      <c r="H9" s="75" t="s">
        <v>199</v>
      </c>
      <c r="I9" s="75" t="s">
        <v>200</v>
      </c>
      <c r="J9" s="76"/>
    </row>
    <row r="10" spans="2:10" ht="21">
      <c r="B10" s="72"/>
      <c r="C10" s="77" t="s">
        <v>201</v>
      </c>
      <c r="D10" s="74" t="s">
        <v>197</v>
      </c>
      <c r="E10" s="100">
        <v>3</v>
      </c>
      <c r="F10" s="100">
        <v>14</v>
      </c>
      <c r="G10" s="104">
        <f>'Hwy, Street &amp; Bridge'!H16</f>
        <v>32108269.359999999</v>
      </c>
      <c r="H10" s="78">
        <f>'Hwy, Street &amp; Bridge'!L16</f>
        <v>2208788</v>
      </c>
      <c r="I10" s="90">
        <f>H10/G10</f>
        <v>6.8791873371776155E-2</v>
      </c>
      <c r="J10" s="76"/>
    </row>
    <row r="11" spans="2:10" ht="21">
      <c r="B11" s="72"/>
      <c r="C11" s="77" t="s">
        <v>201</v>
      </c>
      <c r="D11" s="74" t="s">
        <v>203</v>
      </c>
      <c r="E11" s="100">
        <v>4</v>
      </c>
      <c r="F11" s="100">
        <v>26</v>
      </c>
      <c r="G11" s="104">
        <f>'Other Heavy &amp; Civil Eng'!H28</f>
        <v>241202168.38</v>
      </c>
      <c r="H11" s="78">
        <f>'Other Heavy &amp; Civil Eng'!L28</f>
        <v>15288191</v>
      </c>
      <c r="I11" s="90">
        <f>H11/G11</f>
        <v>6.3383306637253542E-2</v>
      </c>
      <c r="J11" s="76"/>
    </row>
    <row r="12" spans="2:10" ht="21">
      <c r="B12" s="72"/>
      <c r="C12" s="77" t="s">
        <v>201</v>
      </c>
      <c r="D12" s="74" t="s">
        <v>204</v>
      </c>
      <c r="E12" s="101">
        <v>5</v>
      </c>
      <c r="F12" s="101">
        <v>13</v>
      </c>
      <c r="G12" s="104">
        <f>'Power &amp; Dist - Utility'!H15</f>
        <v>51459491.049999997</v>
      </c>
      <c r="H12" s="78">
        <f>'Power &amp; Dist - Utility'!L15</f>
        <v>826769</v>
      </c>
      <c r="I12" s="90">
        <f>H12/G12</f>
        <v>1.6066404527722199E-2</v>
      </c>
      <c r="J12" s="76"/>
    </row>
    <row r="13" spans="2:10" ht="22.5" customHeight="1" thickBot="1">
      <c r="B13" s="79"/>
      <c r="C13" s="80"/>
      <c r="D13" s="80"/>
      <c r="E13" s="102"/>
      <c r="F13" s="103">
        <f>SUM(F7:F12)</f>
        <v>75</v>
      </c>
      <c r="G13" s="105">
        <f>SUM(G7:G12)</f>
        <v>756047211.04999995</v>
      </c>
      <c r="H13" s="105">
        <f>SUM(H7:H12)</f>
        <v>296639069</v>
      </c>
      <c r="I13" s="80"/>
      <c r="J13" s="81"/>
    </row>
  </sheetData>
  <pageMargins left="0.7" right="0.7" top="0.75" bottom="0.75" header="0.3" footer="0.3"/>
  <pageSetup scale="9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tabSelected="1" zoomScaleNormal="100" workbookViewId="0">
      <pane ySplit="1" topLeftCell="A8" activePane="bottomLeft" state="frozen"/>
      <selection pane="bottomLeft" activeCell="K24" sqref="K24"/>
    </sheetView>
  </sheetViews>
  <sheetFormatPr defaultRowHeight="15"/>
  <cols>
    <col min="1" max="1" width="5.28515625" style="4" customWidth="1"/>
    <col min="2" max="2" width="9.140625" style="4"/>
    <col min="3" max="3" width="31.140625" style="4" customWidth="1"/>
    <col min="4" max="4" width="13.85546875" style="4" customWidth="1"/>
    <col min="5" max="5" width="12.5703125" style="4" hidden="1" customWidth="1"/>
    <col min="6" max="6" width="14.42578125" style="4" customWidth="1"/>
    <col min="7" max="7" width="11.42578125" style="4" customWidth="1"/>
    <col min="8" max="8" width="16.28515625" style="4" customWidth="1"/>
    <col min="9" max="9" width="17.42578125" style="4" hidden="1" customWidth="1"/>
    <col min="10" max="10" width="10.7109375" style="4" customWidth="1"/>
    <col min="11" max="11" width="10.140625" style="4" customWidth="1"/>
    <col min="12" max="12" width="21.85546875" style="4" customWidth="1"/>
    <col min="13" max="13" width="25" style="4" customWidth="1"/>
    <col min="14" max="14" width="0" style="4" hidden="1" customWidth="1"/>
    <col min="15" max="15" width="9.140625" style="4"/>
    <col min="16" max="16" width="15.5703125" style="13" customWidth="1"/>
    <col min="17" max="16384" width="9.140625" style="4"/>
  </cols>
  <sheetData>
    <row r="1" spans="2:16" ht="30.75" thickBot="1">
      <c r="B1" s="14"/>
      <c r="C1" s="16" t="s">
        <v>9</v>
      </c>
      <c r="D1" s="16" t="s">
        <v>5</v>
      </c>
      <c r="E1" s="15" t="s">
        <v>10</v>
      </c>
      <c r="F1" s="15" t="s">
        <v>11</v>
      </c>
      <c r="G1" s="17" t="s">
        <v>12</v>
      </c>
      <c r="H1" s="15" t="s">
        <v>13</v>
      </c>
      <c r="I1" s="15" t="s">
        <v>14</v>
      </c>
      <c r="J1" s="17" t="s">
        <v>15</v>
      </c>
      <c r="K1" s="17" t="s">
        <v>16</v>
      </c>
      <c r="L1" s="17" t="s">
        <v>17</v>
      </c>
      <c r="M1" s="17" t="s">
        <v>19</v>
      </c>
      <c r="N1" s="15" t="s">
        <v>22</v>
      </c>
      <c r="O1" s="15" t="s">
        <v>68</v>
      </c>
      <c r="P1" s="18" t="s">
        <v>27</v>
      </c>
    </row>
    <row r="2" spans="2:16" ht="36">
      <c r="B2" s="35"/>
      <c r="C2" s="10" t="s">
        <v>2</v>
      </c>
      <c r="D2" s="10" t="s">
        <v>3</v>
      </c>
      <c r="E2" s="36"/>
      <c r="F2" s="36" t="s">
        <v>4</v>
      </c>
      <c r="G2" s="37" t="s">
        <v>0</v>
      </c>
      <c r="H2" s="83">
        <v>24599247.510000002</v>
      </c>
      <c r="I2" s="38">
        <v>2217444.65</v>
      </c>
      <c r="J2" s="37" t="s">
        <v>1</v>
      </c>
      <c r="K2" s="37">
        <v>32</v>
      </c>
      <c r="L2" s="87">
        <v>22381803</v>
      </c>
      <c r="M2" s="9" t="s">
        <v>21</v>
      </c>
      <c r="N2" s="37"/>
      <c r="O2" s="36" t="s">
        <v>20</v>
      </c>
      <c r="P2" s="39" t="s">
        <v>102</v>
      </c>
    </row>
    <row r="3" spans="2:16" ht="30">
      <c r="B3" s="33"/>
      <c r="C3" s="3" t="s">
        <v>52</v>
      </c>
      <c r="D3" s="3" t="s">
        <v>53</v>
      </c>
      <c r="E3" s="6"/>
      <c r="F3" s="6" t="s">
        <v>54</v>
      </c>
      <c r="G3" s="7" t="s">
        <v>0</v>
      </c>
      <c r="H3" s="84">
        <v>64735873</v>
      </c>
      <c r="I3" s="8">
        <v>22840609</v>
      </c>
      <c r="J3" s="7" t="s">
        <v>1</v>
      </c>
      <c r="K3" s="7">
        <v>22</v>
      </c>
      <c r="L3" s="88">
        <v>41895264</v>
      </c>
      <c r="M3" s="1" t="s">
        <v>21</v>
      </c>
      <c r="N3" s="7"/>
      <c r="O3" s="6" t="s">
        <v>20</v>
      </c>
      <c r="P3" s="34" t="s">
        <v>106</v>
      </c>
    </row>
    <row r="4" spans="2:16" ht="36">
      <c r="B4" s="33"/>
      <c r="C4" s="3" t="s">
        <v>52</v>
      </c>
      <c r="D4" s="3" t="s">
        <v>55</v>
      </c>
      <c r="E4" s="6"/>
      <c r="F4" s="6" t="s">
        <v>4</v>
      </c>
      <c r="G4" s="7" t="s">
        <v>0</v>
      </c>
      <c r="H4" s="84">
        <v>4889168</v>
      </c>
      <c r="I4" s="8">
        <v>2154873</v>
      </c>
      <c r="J4" s="7" t="s">
        <v>1</v>
      </c>
      <c r="K4" s="7">
        <v>10</v>
      </c>
      <c r="L4" s="88">
        <v>2734295</v>
      </c>
      <c r="M4" s="1" t="s">
        <v>21</v>
      </c>
      <c r="N4" s="7"/>
      <c r="O4" s="6" t="s">
        <v>20</v>
      </c>
      <c r="P4" s="34" t="s">
        <v>106</v>
      </c>
    </row>
    <row r="5" spans="2:16" ht="36">
      <c r="B5" s="33"/>
      <c r="C5" s="3" t="s">
        <v>50</v>
      </c>
      <c r="D5" s="3" t="s">
        <v>51</v>
      </c>
      <c r="E5" s="6"/>
      <c r="F5" s="6" t="s">
        <v>4</v>
      </c>
      <c r="G5" s="7" t="s">
        <v>0</v>
      </c>
      <c r="H5" s="84">
        <v>23343026</v>
      </c>
      <c r="I5" s="8">
        <v>6272704</v>
      </c>
      <c r="J5" s="7" t="s">
        <v>1</v>
      </c>
      <c r="K5" s="7">
        <v>20</v>
      </c>
      <c r="L5" s="88">
        <v>17070322</v>
      </c>
      <c r="M5" s="1" t="s">
        <v>21</v>
      </c>
      <c r="N5" s="7"/>
      <c r="O5" s="6" t="s">
        <v>46</v>
      </c>
      <c r="P5" s="34" t="s">
        <v>106</v>
      </c>
    </row>
    <row r="6" spans="2:16" ht="30">
      <c r="B6" s="33"/>
      <c r="C6" s="3" t="s">
        <v>48</v>
      </c>
      <c r="D6" s="3" t="s">
        <v>49</v>
      </c>
      <c r="E6" s="6"/>
      <c r="F6" s="6" t="s">
        <v>8</v>
      </c>
      <c r="G6" s="7" t="s">
        <v>0</v>
      </c>
      <c r="H6" s="84">
        <v>162500</v>
      </c>
      <c r="I6" s="8">
        <v>162500</v>
      </c>
      <c r="J6" s="7" t="s">
        <v>1</v>
      </c>
      <c r="K6" s="7">
        <v>0</v>
      </c>
      <c r="L6" s="88">
        <v>0</v>
      </c>
      <c r="M6" s="1" t="s">
        <v>21</v>
      </c>
      <c r="N6" s="7"/>
      <c r="O6" s="6" t="s">
        <v>56</v>
      </c>
      <c r="P6" s="34" t="s">
        <v>106</v>
      </c>
    </row>
    <row r="7" spans="2:16" ht="36">
      <c r="B7" s="33"/>
      <c r="C7" s="3" t="s">
        <v>90</v>
      </c>
      <c r="D7" s="3" t="s">
        <v>91</v>
      </c>
      <c r="E7" s="6"/>
      <c r="F7" s="6" t="s">
        <v>4</v>
      </c>
      <c r="G7" s="7" t="s">
        <v>0</v>
      </c>
      <c r="H7" s="84">
        <v>67793284.299999997</v>
      </c>
      <c r="I7" s="8">
        <v>22187056.030000001</v>
      </c>
      <c r="J7" s="7" t="s">
        <v>1</v>
      </c>
      <c r="K7" s="7">
        <v>45</v>
      </c>
      <c r="L7" s="88">
        <v>45606228</v>
      </c>
      <c r="M7" s="1" t="s">
        <v>21</v>
      </c>
      <c r="N7" s="7"/>
      <c r="O7" s="6" t="s">
        <v>24</v>
      </c>
      <c r="P7" s="34" t="s">
        <v>110</v>
      </c>
    </row>
    <row r="8" spans="2:16" ht="36">
      <c r="B8" s="33"/>
      <c r="C8" s="3" t="s">
        <v>90</v>
      </c>
      <c r="D8" s="3" t="s">
        <v>94</v>
      </c>
      <c r="E8" s="6" t="s">
        <v>96</v>
      </c>
      <c r="F8" s="6" t="s">
        <v>4</v>
      </c>
      <c r="G8" s="7" t="s">
        <v>0</v>
      </c>
      <c r="H8" s="84">
        <v>23411916</v>
      </c>
      <c r="I8" s="8">
        <v>2642588</v>
      </c>
      <c r="J8" s="7" t="s">
        <v>1</v>
      </c>
      <c r="K8" s="7">
        <v>20</v>
      </c>
      <c r="L8" s="88">
        <v>20769328</v>
      </c>
      <c r="M8" s="1" t="s">
        <v>21</v>
      </c>
      <c r="N8" s="7"/>
      <c r="O8" s="6" t="s">
        <v>65</v>
      </c>
      <c r="P8" s="34" t="s">
        <v>110</v>
      </c>
    </row>
    <row r="9" spans="2:16" ht="30">
      <c r="B9" s="33"/>
      <c r="C9" s="3" t="s">
        <v>90</v>
      </c>
      <c r="D9" s="3" t="s">
        <v>92</v>
      </c>
      <c r="E9" s="6" t="s">
        <v>93</v>
      </c>
      <c r="F9" s="6" t="s">
        <v>8</v>
      </c>
      <c r="G9" s="7" t="s">
        <v>0</v>
      </c>
      <c r="H9" s="84">
        <v>23743643</v>
      </c>
      <c r="I9" s="8">
        <v>3896367</v>
      </c>
      <c r="J9" s="7" t="s">
        <v>1</v>
      </c>
      <c r="K9" s="7">
        <v>25</v>
      </c>
      <c r="L9" s="88">
        <v>19847276</v>
      </c>
      <c r="M9" s="1" t="s">
        <v>21</v>
      </c>
      <c r="N9" s="7"/>
      <c r="O9" s="6" t="s">
        <v>18</v>
      </c>
      <c r="P9" s="34" t="s">
        <v>110</v>
      </c>
    </row>
    <row r="10" spans="2:16" ht="36">
      <c r="B10" s="33"/>
      <c r="C10" s="3" t="s">
        <v>90</v>
      </c>
      <c r="D10" s="3" t="s">
        <v>94</v>
      </c>
      <c r="E10" s="6" t="s">
        <v>95</v>
      </c>
      <c r="F10" s="6" t="s">
        <v>4</v>
      </c>
      <c r="G10" s="7" t="s">
        <v>0</v>
      </c>
      <c r="H10" s="84">
        <v>3074743</v>
      </c>
      <c r="I10" s="8">
        <v>1250399</v>
      </c>
      <c r="J10" s="7" t="s">
        <v>1</v>
      </c>
      <c r="K10" s="7">
        <v>15</v>
      </c>
      <c r="L10" s="88">
        <v>1824344</v>
      </c>
      <c r="M10" s="1" t="s">
        <v>21</v>
      </c>
      <c r="N10" s="7"/>
      <c r="O10" s="6" t="s">
        <v>97</v>
      </c>
      <c r="P10" s="34" t="s">
        <v>110</v>
      </c>
    </row>
    <row r="11" spans="2:16" ht="30">
      <c r="B11" s="33"/>
      <c r="C11" s="3" t="s">
        <v>82</v>
      </c>
      <c r="D11" s="3" t="s">
        <v>85</v>
      </c>
      <c r="E11" s="6"/>
      <c r="F11" s="6" t="s">
        <v>67</v>
      </c>
      <c r="G11" s="7" t="s">
        <v>0</v>
      </c>
      <c r="H11" s="84">
        <v>2766112</v>
      </c>
      <c r="I11" s="8">
        <v>900553</v>
      </c>
      <c r="J11" s="7" t="s">
        <v>1</v>
      </c>
      <c r="K11" s="7">
        <v>8</v>
      </c>
      <c r="L11" s="88">
        <v>1865559</v>
      </c>
      <c r="M11" s="1" t="s">
        <v>21</v>
      </c>
      <c r="N11" s="7"/>
      <c r="O11" s="6" t="s">
        <v>56</v>
      </c>
      <c r="P11" s="34" t="s">
        <v>109</v>
      </c>
    </row>
    <row r="12" spans="2:16" ht="36">
      <c r="B12" s="33"/>
      <c r="C12" s="3" t="s">
        <v>82</v>
      </c>
      <c r="D12" s="3" t="s">
        <v>83</v>
      </c>
      <c r="E12" s="6" t="s">
        <v>86</v>
      </c>
      <c r="F12" s="6" t="s">
        <v>4</v>
      </c>
      <c r="G12" s="7" t="s">
        <v>0</v>
      </c>
      <c r="H12" s="84">
        <v>2346488.7999999998</v>
      </c>
      <c r="I12" s="8">
        <v>494882.8</v>
      </c>
      <c r="J12" s="7" t="s">
        <v>1</v>
      </c>
      <c r="K12" s="7">
        <v>4</v>
      </c>
      <c r="L12" s="88">
        <v>1851606</v>
      </c>
      <c r="M12" s="1" t="s">
        <v>21</v>
      </c>
      <c r="N12" s="7"/>
      <c r="O12" s="6" t="s">
        <v>56</v>
      </c>
      <c r="P12" s="34" t="s">
        <v>109</v>
      </c>
    </row>
    <row r="13" spans="2:16" ht="36">
      <c r="B13" s="33"/>
      <c r="C13" s="3" t="s">
        <v>82</v>
      </c>
      <c r="D13" s="3" t="s">
        <v>83</v>
      </c>
      <c r="E13" s="6" t="s">
        <v>84</v>
      </c>
      <c r="F13" s="6" t="s">
        <v>4</v>
      </c>
      <c r="G13" s="7" t="s">
        <v>0</v>
      </c>
      <c r="H13" s="84">
        <v>865288.07</v>
      </c>
      <c r="I13" s="8">
        <v>865288.07</v>
      </c>
      <c r="J13" s="7" t="s">
        <v>1</v>
      </c>
      <c r="K13" s="7">
        <v>0</v>
      </c>
      <c r="L13" s="88">
        <v>0</v>
      </c>
      <c r="M13" s="1" t="s">
        <v>21</v>
      </c>
      <c r="N13" s="7"/>
      <c r="O13" s="6" t="s">
        <v>24</v>
      </c>
      <c r="P13" s="34" t="s">
        <v>109</v>
      </c>
    </row>
    <row r="14" spans="2:16" ht="36">
      <c r="B14" s="33"/>
      <c r="C14" s="3" t="s">
        <v>82</v>
      </c>
      <c r="D14" s="3" t="s">
        <v>83</v>
      </c>
      <c r="E14" s="6" t="s">
        <v>89</v>
      </c>
      <c r="F14" s="6" t="s">
        <v>4</v>
      </c>
      <c r="G14" s="7" t="s">
        <v>0</v>
      </c>
      <c r="H14" s="84">
        <v>1489382.28</v>
      </c>
      <c r="I14" s="8">
        <v>1489382.28</v>
      </c>
      <c r="J14" s="7" t="s">
        <v>1</v>
      </c>
      <c r="K14" s="7">
        <v>0</v>
      </c>
      <c r="L14" s="88">
        <v>0</v>
      </c>
      <c r="M14" s="1" t="s">
        <v>21</v>
      </c>
      <c r="N14" s="7"/>
      <c r="O14" s="6" t="s">
        <v>23</v>
      </c>
      <c r="P14" s="34" t="s">
        <v>109</v>
      </c>
    </row>
    <row r="15" spans="2:16" ht="30">
      <c r="B15" s="33"/>
      <c r="C15" s="3" t="s">
        <v>87</v>
      </c>
      <c r="D15" s="3" t="s">
        <v>88</v>
      </c>
      <c r="E15" s="6"/>
      <c r="F15" s="6" t="s">
        <v>30</v>
      </c>
      <c r="G15" s="7" t="s">
        <v>0</v>
      </c>
      <c r="H15" s="84">
        <v>4823605.84</v>
      </c>
      <c r="I15" s="8">
        <v>4823605.84</v>
      </c>
      <c r="J15" s="7" t="s">
        <v>1</v>
      </c>
      <c r="K15" s="7">
        <v>0</v>
      </c>
      <c r="L15" s="88">
        <v>0</v>
      </c>
      <c r="M15" s="1" t="s">
        <v>21</v>
      </c>
      <c r="N15" s="7"/>
      <c r="O15" s="6" t="s">
        <v>20</v>
      </c>
      <c r="P15" s="34" t="s">
        <v>109</v>
      </c>
    </row>
    <row r="16" spans="2:16" ht="36">
      <c r="B16" s="33"/>
      <c r="C16" s="3" t="s">
        <v>57</v>
      </c>
      <c r="D16" s="3" t="s">
        <v>59</v>
      </c>
      <c r="E16" s="6"/>
      <c r="F16" s="6" t="s">
        <v>4</v>
      </c>
      <c r="G16" s="7" t="s">
        <v>0</v>
      </c>
      <c r="H16" s="84">
        <v>71467904</v>
      </c>
      <c r="I16" s="8">
        <v>26112648.66</v>
      </c>
      <c r="J16" s="7" t="s">
        <v>1</v>
      </c>
      <c r="K16" s="7">
        <v>34</v>
      </c>
      <c r="L16" s="88">
        <v>45355255</v>
      </c>
      <c r="M16" s="1" t="s">
        <v>21</v>
      </c>
      <c r="N16" s="7"/>
      <c r="O16" s="6" t="s">
        <v>60</v>
      </c>
      <c r="P16" s="34" t="s">
        <v>26</v>
      </c>
    </row>
    <row r="17" spans="2:16" ht="36">
      <c r="B17" s="33"/>
      <c r="C17" s="3" t="s">
        <v>57</v>
      </c>
      <c r="D17" s="3" t="s">
        <v>58</v>
      </c>
      <c r="E17" s="6"/>
      <c r="F17" s="6" t="s">
        <v>4</v>
      </c>
      <c r="G17" s="7" t="s">
        <v>0</v>
      </c>
      <c r="H17" s="84">
        <v>47677778</v>
      </c>
      <c r="I17" s="8">
        <v>7999694</v>
      </c>
      <c r="J17" s="7" t="s">
        <v>1</v>
      </c>
      <c r="K17" s="7">
        <v>43</v>
      </c>
      <c r="L17" s="88">
        <v>39678084</v>
      </c>
      <c r="M17" s="1" t="s">
        <v>21</v>
      </c>
      <c r="N17" s="7"/>
      <c r="O17" s="6" t="s">
        <v>36</v>
      </c>
      <c r="P17" s="34" t="s">
        <v>26</v>
      </c>
    </row>
    <row r="18" spans="2:16" ht="30">
      <c r="B18" s="33"/>
      <c r="C18" s="3" t="s">
        <v>42</v>
      </c>
      <c r="D18" s="3" t="s">
        <v>43</v>
      </c>
      <c r="E18" s="6">
        <v>2</v>
      </c>
      <c r="F18" s="6" t="s">
        <v>8</v>
      </c>
      <c r="G18" s="7" t="s">
        <v>0</v>
      </c>
      <c r="H18" s="84">
        <v>32692137</v>
      </c>
      <c r="I18" s="8">
        <v>15256179.779999999</v>
      </c>
      <c r="J18" s="7" t="s">
        <v>1</v>
      </c>
      <c r="K18" s="7">
        <v>36</v>
      </c>
      <c r="L18" s="88">
        <v>17435957</v>
      </c>
      <c r="M18" s="1" t="s">
        <v>21</v>
      </c>
      <c r="N18" s="7"/>
      <c r="O18" s="6" t="s">
        <v>18</v>
      </c>
      <c r="P18" s="34" t="s">
        <v>105</v>
      </c>
    </row>
    <row r="19" spans="2:16" ht="30">
      <c r="B19" s="33"/>
      <c r="C19" s="3" t="s">
        <v>78</v>
      </c>
      <c r="D19" s="3" t="s">
        <v>79</v>
      </c>
      <c r="E19" s="6">
        <v>1</v>
      </c>
      <c r="F19" s="6" t="s">
        <v>8</v>
      </c>
      <c r="G19" s="7" t="s">
        <v>0</v>
      </c>
      <c r="H19" s="84">
        <v>5242884.2699999996</v>
      </c>
      <c r="I19" s="8">
        <v>5242884.2699999996</v>
      </c>
      <c r="J19" s="7" t="s">
        <v>1</v>
      </c>
      <c r="K19" s="7">
        <v>0</v>
      </c>
      <c r="L19" s="88">
        <v>0</v>
      </c>
      <c r="M19" s="1" t="s">
        <v>21</v>
      </c>
      <c r="N19" s="7"/>
      <c r="O19" s="6" t="s">
        <v>81</v>
      </c>
      <c r="P19" s="34" t="s">
        <v>103</v>
      </c>
    </row>
    <row r="20" spans="2:16" ht="30">
      <c r="B20" s="33"/>
      <c r="C20" s="3" t="s">
        <v>78</v>
      </c>
      <c r="D20" s="3" t="s">
        <v>80</v>
      </c>
      <c r="E20" s="6">
        <v>1</v>
      </c>
      <c r="F20" s="6" t="s">
        <v>8</v>
      </c>
      <c r="G20" s="7" t="s">
        <v>0</v>
      </c>
      <c r="H20" s="84">
        <v>5242883.12</v>
      </c>
      <c r="I20" s="8">
        <v>5242883.12</v>
      </c>
      <c r="J20" s="7" t="s">
        <v>1</v>
      </c>
      <c r="K20" s="7">
        <v>0</v>
      </c>
      <c r="L20" s="88">
        <v>0</v>
      </c>
      <c r="M20" s="1" t="s">
        <v>21</v>
      </c>
      <c r="N20" s="7"/>
      <c r="O20" s="6" t="s">
        <v>81</v>
      </c>
      <c r="P20" s="34" t="s">
        <v>103</v>
      </c>
    </row>
    <row r="21" spans="2:16" ht="30">
      <c r="B21" s="33"/>
      <c r="C21" s="3" t="s">
        <v>61</v>
      </c>
      <c r="D21" s="3" t="s">
        <v>62</v>
      </c>
      <c r="E21" s="6"/>
      <c r="F21" s="6" t="s">
        <v>8</v>
      </c>
      <c r="G21" s="7" t="s">
        <v>0</v>
      </c>
      <c r="H21" s="84">
        <v>14541818.07</v>
      </c>
      <c r="I21" s="8">
        <v>14541818.07</v>
      </c>
      <c r="J21" s="7" t="s">
        <v>1</v>
      </c>
      <c r="K21" s="7">
        <v>0</v>
      </c>
      <c r="L21" s="88">
        <v>0</v>
      </c>
      <c r="M21" s="1" t="s">
        <v>21</v>
      </c>
      <c r="N21" s="7"/>
      <c r="O21" s="6" t="s">
        <v>34</v>
      </c>
      <c r="P21" s="34" t="s">
        <v>107</v>
      </c>
    </row>
    <row r="22" spans="2:16" ht="30">
      <c r="B22" s="33"/>
      <c r="C22" s="3" t="s">
        <v>119</v>
      </c>
      <c r="D22" s="3" t="s">
        <v>122</v>
      </c>
      <c r="E22" s="6">
        <v>3</v>
      </c>
      <c r="F22" s="6" t="s">
        <v>64</v>
      </c>
      <c r="G22" s="7" t="s">
        <v>0</v>
      </c>
      <c r="H22" s="84">
        <v>1370000</v>
      </c>
      <c r="I22" s="8">
        <v>1370000</v>
      </c>
      <c r="J22" s="7" t="s">
        <v>1</v>
      </c>
      <c r="K22" s="7">
        <v>0</v>
      </c>
      <c r="L22" s="88">
        <v>0</v>
      </c>
      <c r="M22" s="1" t="s">
        <v>21</v>
      </c>
      <c r="N22" s="7"/>
      <c r="O22" s="6" t="s">
        <v>60</v>
      </c>
      <c r="P22" s="34" t="s">
        <v>121</v>
      </c>
    </row>
    <row r="23" spans="2:16" ht="30.75" thickBot="1">
      <c r="B23" s="49"/>
      <c r="C23" s="50" t="s">
        <v>119</v>
      </c>
      <c r="D23" s="50" t="s">
        <v>124</v>
      </c>
      <c r="E23" s="51" t="s">
        <v>120</v>
      </c>
      <c r="F23" s="51" t="s">
        <v>8</v>
      </c>
      <c r="G23" s="52" t="s">
        <v>0</v>
      </c>
      <c r="H23" s="85">
        <v>4997600</v>
      </c>
      <c r="I23" s="53">
        <v>4997600</v>
      </c>
      <c r="J23" s="52" t="s">
        <v>1</v>
      </c>
      <c r="K23" s="52">
        <v>0</v>
      </c>
      <c r="L23" s="89">
        <v>0</v>
      </c>
      <c r="M23" s="54" t="s">
        <v>21</v>
      </c>
      <c r="N23" s="52"/>
      <c r="O23" s="51" t="s">
        <v>123</v>
      </c>
      <c r="P23" s="55" t="s">
        <v>121</v>
      </c>
    </row>
    <row r="24" spans="2:16" ht="21.75" thickBot="1">
      <c r="B24" s="14"/>
      <c r="C24" s="20"/>
      <c r="D24" s="20"/>
      <c r="E24" s="19"/>
      <c r="F24" s="19"/>
      <c r="G24" s="19"/>
      <c r="H24" s="86">
        <f>SUM(H2:H23)</f>
        <v>431277282.25999999</v>
      </c>
      <c r="I24" s="19"/>
      <c r="J24" s="19"/>
      <c r="K24" s="90">
        <f>L24/H24</f>
        <v>0.64532803476584399</v>
      </c>
      <c r="L24" s="86">
        <f>SUM(L2:L23)</f>
        <v>278315321</v>
      </c>
      <c r="M24" s="19"/>
      <c r="N24" s="19"/>
      <c r="O24" s="19"/>
      <c r="P24" s="21"/>
    </row>
  </sheetData>
  <sortState ref="B2:Q23">
    <sortCondition ref="C2:C23"/>
  </sortState>
  <hyperlinks>
    <hyperlink ref="P3:P6" r:id="rId1" location="Results" display="Gilbane ARRA Projects"/>
    <hyperlink ref="C20" r:id="rId2" display="http://www.recovery.gov/arra/Transparency/RecoveryData/Pages/Recipient.aspx?duns=006991525"/>
    <hyperlink ref="D20" r:id="rId3" display="http://www.recovery.gov/arra/Transparency/RecoveryData/pages/RecipientProjectSummary508.aspx?AwardIdSur=129360&amp;AwardType=Contracts"/>
    <hyperlink ref="P12:P14" r:id="rId4" location="Results" display="Turner ARRA Project"/>
    <hyperlink ref="P18:P21" r:id="rId5" location="Results" display="Perini ARRA Projects"/>
    <hyperlink ref="P18" r:id="rId6" location="Results"/>
    <hyperlink ref="C6" r:id="rId7" display="http://www.recovery.gov/arra/Transparency/RecoveryData/Pages/Recipient.aspx?duns=832629401"/>
    <hyperlink ref="D6" r:id="rId8" display="http://www.recovery.gov/arra/Transparency/RecoveryData/pages/RecipientProjectSummary508.aspx?AwardIdSur=115989&amp;AwardType=Contracts"/>
    <hyperlink ref="C5" r:id="rId9" display="http://www.recovery.gov/arra/Transparency/RecoveryData/Pages/Recipient.aspx?duns=805138588"/>
    <hyperlink ref="D5" r:id="rId10" display="http://www.recovery.gov/arra/Transparency/RecoveryData/pages/RecipientProjectSummary508.aspx?AwardIdSur=35908&amp;AwardType=Contracts"/>
    <hyperlink ref="C4" r:id="rId11" display="http://www.recovery.gov/arra/Transparency/RecoveryData/Pages/Recipient.aspx?duns=154115356"/>
    <hyperlink ref="D4" r:id="rId12" display="http://www.recovery.gov/arra/Transparency/RecoveryData/pages/RecipientProjectSummary508.aspx?AwardIdSur=127363&amp;AwardType=Contracts"/>
    <hyperlink ref="C21" r:id="rId13" display="http://www.recovery.gov/arra/Transparency/RecoveryData/Pages/Recipient.aspx?duns=003822079"/>
    <hyperlink ref="D21" r:id="rId14" display="http://www.recovery.gov/arra/Transparency/RecoveryData/pages/RecipientProjectSummary508.aspx?AwardIdSur=61547&amp;AwardType=Contracts"/>
    <hyperlink ref="P21" r:id="rId15" location="Results"/>
    <hyperlink ref="C15" r:id="rId16" display="http://www.recovery.gov/arra/Transparency/RecoveryData/Pages/Recipient.aspx?duns=618500610"/>
    <hyperlink ref="D15" r:id="rId17" display="http://www.recovery.gov/arra/Transparency/RecoveryData/pages/RecipientProjectSummary508.aspx?AwardIdSur=102942&amp;AwardType=Contracts"/>
    <hyperlink ref="P13" r:id="rId18" location="Results"/>
    <hyperlink ref="D2" r:id="rId19" display="http://www.recovery.gov/arra/Transparency/RecoveryData/pages/RecipientProjectSummary508.aspx?AwardIdSur=78205&amp;AwardType=Contracts"/>
    <hyperlink ref="C2" r:id="rId20" display="http://www.recovery.gov/arra/Transparency/RecoveryData/Pages/Recipient.aspx?duns=016046927"/>
    <hyperlink ref="P8" r:id="rId21" location="Results"/>
    <hyperlink ref="D10" r:id="rId22" display="http://www.recovery.gov/arra/Transparency/RecoveryData/pages/RecipientProjectSummary508.aspx?AwardIdSur=96959&amp;AwardType=Contracts"/>
    <hyperlink ref="C10" r:id="rId23" display="http://www.recovery.gov/arra/Transparency/RecoveryData/Pages/Recipient.aspx?duns=008904385"/>
    <hyperlink ref="D8" r:id="rId24" display="http://www.recovery.gov/arra/Transparency/RecoveryData/pages/RecipientProjectSummary508.aspx?AwardIdSur=78066&amp;AwardType=Contracts"/>
    <hyperlink ref="C8" r:id="rId25" display="http://www.recovery.gov/arra/Transparency/RecoveryData/Pages/Recipient.aspx?duns=008904385"/>
    <hyperlink ref="D7" r:id="rId26" display="http://www.recovery.gov/arra/Transparency/RecoveryData/pages/RecipientProjectSummary508.aspx?AwardIdSur=78190&amp;AwardType=Contracts"/>
    <hyperlink ref="C7" r:id="rId27" display="http://www.recovery.gov/arra/Transparency/RecoveryData/Pages/Recipient.aspx?duns=008904385"/>
    <hyperlink ref="D9" r:id="rId28" display="http://www.recovery.gov/arra/Transparency/RecoveryData/pages/RecipientProjectSummary508.aspx?AwardIdSur=48184&amp;AwardType=Contracts"/>
    <hyperlink ref="C9" r:id="rId29" display="http://www.recovery.gov/arra/Transparency/RecoveryData/Pages/Recipient.aspx?duns=008904385"/>
    <hyperlink ref="C17" r:id="rId30" display="http://www.recovery.gov/arra/Transparency/RecoveryData/Pages/Recipient.aspx?duns=806596441"/>
    <hyperlink ref="D17" r:id="rId31" display="http://www.recovery.gov/arra/Transparency/RecoveryData/pages/RecipientProjectSummary508.aspx?AwardIdSur=33267&amp;AwardType=Contracts"/>
    <hyperlink ref="C16" r:id="rId32" display="http://www.recovery.gov/arra/Transparency/RecoveryData/Pages/Recipient.aspx?duns=806596441"/>
    <hyperlink ref="D16" r:id="rId33" display="http://www.recovery.gov/arra/Transparency/RecoveryData/pages/RecipientProjectSummary508.aspx?AwardIdSur=20937&amp;AwardType=Contracts"/>
    <hyperlink ref="C22" r:id="rId34" display="http://www.recovery.gov/arra/Transparency/RecoveryData/Pages/Recipient.aspx?duns=189601636"/>
    <hyperlink ref="D22" r:id="rId35" display="http://www.recovery.gov/arra/Transparency/RecoveryData/pages/RecipientProjectSummary508.aspx?AwardIdSur=61379&amp;AwardType=Contracts"/>
    <hyperlink ref="C23" r:id="rId36" display="http://www.recovery.gov/arra/Transparency/RecoveryData/Pages/Recipient.aspx?duns=189601636"/>
    <hyperlink ref="D23" r:id="rId37" display="http://www.recovery.gov/arra/Transparency/RecoveryData/pages/RecipientProjectSummary508.aspx?AwardIdSur=54116&amp;AwardType=Contracts"/>
  </hyperlinks>
  <pageMargins left="0.7" right="0.7" top="0.75" bottom="0.75" header="0.3" footer="0.3"/>
  <pageSetup scale="66" orientation="landscape" verticalDpi="300" r:id="rId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6"/>
  <sheetViews>
    <sheetView zoomScaleNormal="100" zoomScaleSheetLayoutView="80" workbookViewId="0">
      <pane ySplit="1" topLeftCell="A2" activePane="bottomLeft" state="frozen"/>
      <selection pane="bottomLeft" activeCell="K16" sqref="K16"/>
    </sheetView>
  </sheetViews>
  <sheetFormatPr defaultRowHeight="15"/>
  <cols>
    <col min="1" max="1" width="6.28515625" style="4" customWidth="1"/>
    <col min="2" max="2" width="7.140625" style="4" customWidth="1"/>
    <col min="3" max="3" width="30.28515625" style="4" customWidth="1"/>
    <col min="4" max="4" width="13.85546875" style="4" customWidth="1"/>
    <col min="5" max="5" width="12.5703125" style="4" hidden="1" customWidth="1"/>
    <col min="6" max="6" width="17.85546875" style="4" customWidth="1"/>
    <col min="7" max="7" width="14.140625" style="4" customWidth="1"/>
    <col min="8" max="8" width="16.28515625" style="4" customWidth="1"/>
    <col min="9" max="9" width="17.42578125" style="4" hidden="1" customWidth="1"/>
    <col min="10" max="10" width="9.140625" style="4"/>
    <col min="11" max="11" width="9.140625" style="4" customWidth="1"/>
    <col min="12" max="12" width="16.85546875" style="4" customWidth="1"/>
    <col min="13" max="13" width="19.5703125" style="4" customWidth="1"/>
    <col min="14" max="14" width="0" style="4" hidden="1" customWidth="1"/>
    <col min="15" max="15" width="9.140625" style="4"/>
    <col min="16" max="16" width="19.85546875" style="13" customWidth="1"/>
    <col min="17" max="16384" width="9.140625" style="4"/>
  </cols>
  <sheetData>
    <row r="1" spans="2:16" ht="30.75" thickBot="1">
      <c r="B1" s="14"/>
      <c r="C1" s="16" t="s">
        <v>9</v>
      </c>
      <c r="D1" s="16" t="s">
        <v>5</v>
      </c>
      <c r="E1" s="15" t="s">
        <v>10</v>
      </c>
      <c r="F1" s="15" t="s">
        <v>11</v>
      </c>
      <c r="G1" s="17" t="s">
        <v>12</v>
      </c>
      <c r="H1" s="15" t="s">
        <v>13</v>
      </c>
      <c r="I1" s="15" t="s">
        <v>14</v>
      </c>
      <c r="J1" s="17" t="s">
        <v>15</v>
      </c>
      <c r="K1" s="17" t="s">
        <v>16</v>
      </c>
      <c r="L1" s="17" t="s">
        <v>17</v>
      </c>
      <c r="M1" s="17" t="s">
        <v>19</v>
      </c>
      <c r="N1" s="15" t="s">
        <v>22</v>
      </c>
      <c r="O1" s="15" t="s">
        <v>68</v>
      </c>
      <c r="P1" s="18" t="s">
        <v>27</v>
      </c>
    </row>
    <row r="2" spans="2:16" ht="30">
      <c r="B2" s="35"/>
      <c r="C2" s="10" t="s">
        <v>28</v>
      </c>
      <c r="D2" s="10" t="s">
        <v>29</v>
      </c>
      <c r="E2" s="36" t="s">
        <v>31</v>
      </c>
      <c r="F2" s="36" t="s">
        <v>30</v>
      </c>
      <c r="G2" s="37" t="s">
        <v>0</v>
      </c>
      <c r="H2" s="83">
        <v>226223</v>
      </c>
      <c r="I2" s="38">
        <v>112411</v>
      </c>
      <c r="J2" s="37" t="s">
        <v>1</v>
      </c>
      <c r="K2" s="37">
        <v>1</v>
      </c>
      <c r="L2" s="87">
        <v>113812</v>
      </c>
      <c r="M2" s="9" t="s">
        <v>39</v>
      </c>
      <c r="N2" s="37"/>
      <c r="O2" s="36" t="s">
        <v>38</v>
      </c>
      <c r="P2" s="39" t="s">
        <v>104</v>
      </c>
    </row>
    <row r="3" spans="2:16" ht="30">
      <c r="B3" s="33"/>
      <c r="C3" s="3" t="s">
        <v>140</v>
      </c>
      <c r="D3" s="3" t="s">
        <v>141</v>
      </c>
      <c r="E3" s="6">
        <v>20</v>
      </c>
      <c r="F3" s="6" t="s">
        <v>8</v>
      </c>
      <c r="G3" s="7" t="s">
        <v>0</v>
      </c>
      <c r="H3" s="84">
        <v>13542.35</v>
      </c>
      <c r="I3" s="8">
        <v>13542.35</v>
      </c>
      <c r="J3" s="7" t="s">
        <v>1</v>
      </c>
      <c r="K3" s="7">
        <v>0</v>
      </c>
      <c r="L3" s="88">
        <v>0</v>
      </c>
      <c r="M3" s="1" t="s">
        <v>76</v>
      </c>
      <c r="N3" s="7"/>
      <c r="O3" s="6" t="s">
        <v>142</v>
      </c>
      <c r="P3" s="34" t="s">
        <v>143</v>
      </c>
    </row>
    <row r="4" spans="2:16" ht="30">
      <c r="B4" s="33"/>
      <c r="C4" s="3" t="s">
        <v>140</v>
      </c>
      <c r="D4" s="3" t="s">
        <v>141</v>
      </c>
      <c r="E4" s="6">
        <v>22</v>
      </c>
      <c r="F4" s="6" t="s">
        <v>8</v>
      </c>
      <c r="G4" s="7" t="s">
        <v>0</v>
      </c>
      <c r="H4" s="84">
        <v>159921.51</v>
      </c>
      <c r="I4" s="8">
        <v>159921.51</v>
      </c>
      <c r="J4" s="7" t="s">
        <v>1</v>
      </c>
      <c r="K4" s="7">
        <v>0</v>
      </c>
      <c r="L4" s="88">
        <v>0</v>
      </c>
      <c r="M4" s="1" t="s">
        <v>76</v>
      </c>
      <c r="N4" s="7"/>
      <c r="O4" s="6" t="s">
        <v>142</v>
      </c>
      <c r="P4" s="34" t="s">
        <v>143</v>
      </c>
    </row>
    <row r="5" spans="2:16" ht="30">
      <c r="B5" s="33"/>
      <c r="C5" s="3" t="s">
        <v>140</v>
      </c>
      <c r="D5" s="3" t="s">
        <v>141</v>
      </c>
      <c r="E5" s="6">
        <v>23</v>
      </c>
      <c r="F5" s="6" t="s">
        <v>8</v>
      </c>
      <c r="G5" s="7" t="s">
        <v>0</v>
      </c>
      <c r="H5" s="84">
        <v>431791.18</v>
      </c>
      <c r="I5" s="8">
        <v>431791.18</v>
      </c>
      <c r="J5" s="7" t="s">
        <v>1</v>
      </c>
      <c r="K5" s="7">
        <v>0</v>
      </c>
      <c r="L5" s="88">
        <v>0</v>
      </c>
      <c r="M5" s="1" t="s">
        <v>76</v>
      </c>
      <c r="N5" s="7"/>
      <c r="O5" s="6" t="s">
        <v>142</v>
      </c>
      <c r="P5" s="34" t="s">
        <v>143</v>
      </c>
    </row>
    <row r="6" spans="2:16" ht="30">
      <c r="B6" s="33"/>
      <c r="C6" s="3" t="s">
        <v>140</v>
      </c>
      <c r="D6" s="3" t="s">
        <v>144</v>
      </c>
      <c r="E6" s="6">
        <v>14</v>
      </c>
      <c r="F6" s="6" t="s">
        <v>8</v>
      </c>
      <c r="G6" s="7" t="s">
        <v>0</v>
      </c>
      <c r="H6" s="84">
        <v>842081.49</v>
      </c>
      <c r="I6" s="8">
        <v>733681.49</v>
      </c>
      <c r="J6" s="7" t="s">
        <v>1</v>
      </c>
      <c r="K6" s="7">
        <v>1</v>
      </c>
      <c r="L6" s="88">
        <v>108400</v>
      </c>
      <c r="M6" s="1" t="s">
        <v>76</v>
      </c>
      <c r="N6" s="7"/>
      <c r="O6" s="6" t="s">
        <v>142</v>
      </c>
      <c r="P6" s="34" t="s">
        <v>143</v>
      </c>
    </row>
    <row r="7" spans="2:16" ht="30">
      <c r="B7" s="33"/>
      <c r="C7" s="3" t="s">
        <v>140</v>
      </c>
      <c r="D7" s="3" t="s">
        <v>144</v>
      </c>
      <c r="E7" s="6">
        <v>11</v>
      </c>
      <c r="F7" s="6" t="s">
        <v>8</v>
      </c>
      <c r="G7" s="7" t="s">
        <v>0</v>
      </c>
      <c r="H7" s="84">
        <v>620398</v>
      </c>
      <c r="I7" s="8">
        <v>496164.79</v>
      </c>
      <c r="J7" s="7" t="s">
        <v>1</v>
      </c>
      <c r="K7" s="7">
        <v>1</v>
      </c>
      <c r="L7" s="88">
        <v>124333</v>
      </c>
      <c r="M7" s="1" t="s">
        <v>76</v>
      </c>
      <c r="N7" s="7"/>
      <c r="O7" s="6" t="s">
        <v>142</v>
      </c>
      <c r="P7" s="34" t="s">
        <v>143</v>
      </c>
    </row>
    <row r="8" spans="2:16" ht="30">
      <c r="B8" s="33"/>
      <c r="C8" s="3" t="s">
        <v>140</v>
      </c>
      <c r="D8" s="3" t="s">
        <v>145</v>
      </c>
      <c r="E8" s="6">
        <v>5</v>
      </c>
      <c r="F8" s="6" t="s">
        <v>8</v>
      </c>
      <c r="G8" s="7" t="s">
        <v>0</v>
      </c>
      <c r="H8" s="84">
        <v>2926900.28</v>
      </c>
      <c r="I8" s="8">
        <v>2079150.28</v>
      </c>
      <c r="J8" s="7" t="s">
        <v>1</v>
      </c>
      <c r="K8" s="7">
        <v>3</v>
      </c>
      <c r="L8" s="88">
        <v>847750</v>
      </c>
      <c r="M8" s="1" t="s">
        <v>76</v>
      </c>
      <c r="N8" s="7"/>
      <c r="O8" s="6" t="s">
        <v>142</v>
      </c>
      <c r="P8" s="34" t="s">
        <v>143</v>
      </c>
    </row>
    <row r="9" spans="2:16" ht="30">
      <c r="B9" s="33"/>
      <c r="C9" s="3" t="s">
        <v>140</v>
      </c>
      <c r="D9" s="3" t="s">
        <v>145</v>
      </c>
      <c r="E9" s="6">
        <v>4</v>
      </c>
      <c r="F9" s="6" t="s">
        <v>8</v>
      </c>
      <c r="G9" s="7" t="s">
        <v>0</v>
      </c>
      <c r="H9" s="84">
        <v>3879586</v>
      </c>
      <c r="I9" s="8">
        <v>3383341</v>
      </c>
      <c r="J9" s="7" t="s">
        <v>1</v>
      </c>
      <c r="K9" s="7">
        <v>3</v>
      </c>
      <c r="L9" s="88">
        <v>496245</v>
      </c>
      <c r="M9" s="1" t="s">
        <v>76</v>
      </c>
      <c r="N9" s="7"/>
      <c r="O9" s="6" t="s">
        <v>142</v>
      </c>
      <c r="P9" s="34" t="s">
        <v>143</v>
      </c>
    </row>
    <row r="10" spans="2:16" ht="30">
      <c r="B10" s="33"/>
      <c r="C10" s="3" t="s">
        <v>140</v>
      </c>
      <c r="D10" s="3" t="s">
        <v>145</v>
      </c>
      <c r="E10" s="6">
        <v>1</v>
      </c>
      <c r="F10" s="6" t="s">
        <v>8</v>
      </c>
      <c r="G10" s="7" t="s">
        <v>0</v>
      </c>
      <c r="H10" s="84">
        <v>2835284.84</v>
      </c>
      <c r="I10" s="8">
        <v>2367664.84</v>
      </c>
      <c r="J10" s="7" t="s">
        <v>1</v>
      </c>
      <c r="K10" s="7">
        <v>1</v>
      </c>
      <c r="L10" s="88">
        <v>467620</v>
      </c>
      <c r="M10" s="1" t="s">
        <v>76</v>
      </c>
      <c r="N10" s="7"/>
      <c r="O10" s="6" t="s">
        <v>142</v>
      </c>
      <c r="P10" s="34" t="s">
        <v>143</v>
      </c>
    </row>
    <row r="11" spans="2:16" ht="30">
      <c r="B11" s="33"/>
      <c r="C11" s="3" t="s">
        <v>140</v>
      </c>
      <c r="D11" s="3" t="s">
        <v>145</v>
      </c>
      <c r="E11" s="6">
        <v>2</v>
      </c>
      <c r="F11" s="6" t="s">
        <v>8</v>
      </c>
      <c r="G11" s="7" t="s">
        <v>0</v>
      </c>
      <c r="H11" s="84">
        <v>595501.71</v>
      </c>
      <c r="I11" s="8">
        <v>595501.71</v>
      </c>
      <c r="J11" s="7" t="s">
        <v>1</v>
      </c>
      <c r="K11" s="7">
        <v>0</v>
      </c>
      <c r="L11" s="88">
        <v>0</v>
      </c>
      <c r="M11" s="1" t="s">
        <v>76</v>
      </c>
      <c r="N11" s="7"/>
      <c r="O11" s="6" t="s">
        <v>142</v>
      </c>
      <c r="P11" s="34" t="s">
        <v>143</v>
      </c>
    </row>
    <row r="12" spans="2:16" ht="30">
      <c r="B12" s="33"/>
      <c r="C12" s="3" t="s">
        <v>74</v>
      </c>
      <c r="D12" s="3" t="s">
        <v>75</v>
      </c>
      <c r="E12" s="6"/>
      <c r="F12" s="6" t="s">
        <v>64</v>
      </c>
      <c r="G12" s="7" t="s">
        <v>0</v>
      </c>
      <c r="H12" s="84">
        <v>13687437</v>
      </c>
      <c r="I12" s="8">
        <v>13636809.41</v>
      </c>
      <c r="J12" s="7" t="s">
        <v>1</v>
      </c>
      <c r="K12" s="7">
        <v>1</v>
      </c>
      <c r="L12" s="88">
        <v>50628</v>
      </c>
      <c r="M12" s="1" t="s">
        <v>76</v>
      </c>
      <c r="N12" s="7"/>
      <c r="O12" s="6" t="s">
        <v>77</v>
      </c>
      <c r="P12" s="34" t="s">
        <v>108</v>
      </c>
    </row>
    <row r="13" spans="2:16" ht="30">
      <c r="B13" s="33"/>
      <c r="C13" s="3" t="s">
        <v>69</v>
      </c>
      <c r="D13" s="3" t="s">
        <v>70</v>
      </c>
      <c r="E13" s="6"/>
      <c r="F13" s="6" t="s">
        <v>71</v>
      </c>
      <c r="G13" s="7" t="s">
        <v>0</v>
      </c>
      <c r="H13" s="84">
        <v>700000</v>
      </c>
      <c r="I13" s="8">
        <v>700000</v>
      </c>
      <c r="J13" s="7" t="s">
        <v>1</v>
      </c>
      <c r="K13" s="7">
        <v>0</v>
      </c>
      <c r="L13" s="88">
        <v>0</v>
      </c>
      <c r="M13" s="1" t="s">
        <v>76</v>
      </c>
      <c r="N13" s="7"/>
      <c r="O13" s="6" t="s">
        <v>25</v>
      </c>
      <c r="P13" s="34" t="s">
        <v>108</v>
      </c>
    </row>
    <row r="14" spans="2:16" ht="30">
      <c r="B14" s="33"/>
      <c r="C14" s="3" t="s">
        <v>98</v>
      </c>
      <c r="D14" s="3" t="s">
        <v>99</v>
      </c>
      <c r="E14" s="6" t="s">
        <v>100</v>
      </c>
      <c r="F14" s="6" t="s">
        <v>30</v>
      </c>
      <c r="G14" s="7" t="s">
        <v>0</v>
      </c>
      <c r="H14" s="84">
        <v>2935602</v>
      </c>
      <c r="I14" s="8">
        <v>2935602</v>
      </c>
      <c r="J14" s="7" t="s">
        <v>1</v>
      </c>
      <c r="K14" s="7">
        <v>0</v>
      </c>
      <c r="L14" s="88">
        <v>0</v>
      </c>
      <c r="M14" s="1" t="s">
        <v>76</v>
      </c>
      <c r="N14" s="7"/>
      <c r="O14" s="6" t="s">
        <v>37</v>
      </c>
      <c r="P14" s="34" t="s">
        <v>111</v>
      </c>
    </row>
    <row r="15" spans="2:16" ht="30.75" thickBot="1">
      <c r="B15" s="49"/>
      <c r="C15" s="50" t="s">
        <v>98</v>
      </c>
      <c r="D15" s="50" t="s">
        <v>99</v>
      </c>
      <c r="E15" s="51" t="s">
        <v>101</v>
      </c>
      <c r="F15" s="51" t="s">
        <v>30</v>
      </c>
      <c r="G15" s="52" t="s">
        <v>0</v>
      </c>
      <c r="H15" s="85">
        <v>2254000</v>
      </c>
      <c r="I15" s="53">
        <v>2254000</v>
      </c>
      <c r="J15" s="52" t="s">
        <v>1</v>
      </c>
      <c r="K15" s="52">
        <v>0</v>
      </c>
      <c r="L15" s="89">
        <v>0</v>
      </c>
      <c r="M15" s="54" t="s">
        <v>76</v>
      </c>
      <c r="N15" s="52"/>
      <c r="O15" s="51" t="s">
        <v>37</v>
      </c>
      <c r="P15" s="55" t="s">
        <v>111</v>
      </c>
    </row>
    <row r="16" spans="2:16" ht="21.75" thickBot="1">
      <c r="B16" s="22"/>
      <c r="C16" s="24"/>
      <c r="D16" s="24"/>
      <c r="E16" s="23"/>
      <c r="F16" s="23"/>
      <c r="G16" s="23"/>
      <c r="H16" s="97">
        <f>SUM(H2:H15)</f>
        <v>32108269.359999999</v>
      </c>
      <c r="I16" s="23"/>
      <c r="J16" s="23"/>
      <c r="K16" s="90">
        <f>L16/H16</f>
        <v>6.8791873371776155E-2</v>
      </c>
      <c r="L16" s="97">
        <f>SUM(L2:L15)</f>
        <v>2208788</v>
      </c>
      <c r="M16" s="23"/>
      <c r="N16" s="23"/>
      <c r="O16" s="23"/>
      <c r="P16" s="25"/>
    </row>
  </sheetData>
  <hyperlinks>
    <hyperlink ref="C2" r:id="rId1" display="http://www.recovery.gov/arra/Transparency/RecoveryData/Pages/Recipient.aspx?duns=130854128"/>
    <hyperlink ref="D2" r:id="rId2" display="http://www.recovery.gov/arra/Transparency/RecoveryData/pages/RecipientProjectSummary508.aspx?AwardIdSur=110291&amp;AwardType=Contracts"/>
    <hyperlink ref="P2:P3" r:id="rId3" location="Results" display="Sundt ARRA Projects"/>
    <hyperlink ref="P4:P7" r:id="rId4" location="Results" display="Hensel Phelps ARRA Projects"/>
    <hyperlink ref="P9:P10" r:id="rId5" location="Results" display="Search Page URL"/>
    <hyperlink ref="C13" r:id="rId6" display="http://www.recovery.gov/arra/Transparency/RecoveryData/Pages/Recipient.aspx?duns=175969427"/>
    <hyperlink ref="D13" r:id="rId7" display="http://www.recovery.gov/arra/Transparency/RecoveryData/pages/RecipientProjectSummary508.aspx?AwardIdSur=67920&amp;AwardType=Contracts"/>
    <hyperlink ref="C12" r:id="rId8" display="http://www.recovery.gov/arra/Transparency/RecoveryData/Pages/Recipient.aspx?duns=004128927"/>
    <hyperlink ref="D12" r:id="rId9" display="http://www.recovery.gov/arra/Transparency/RecoveryData/pages/RecipientProjectSummary508.aspx?AwardIdSur=84231&amp;AwardType=Contracts"/>
    <hyperlink ref="P13" r:id="rId10" location="Results"/>
    <hyperlink ref="P15" r:id="rId11" location="Results" display="Kiewit ARRA Projects"/>
    <hyperlink ref="C14" r:id="rId12" display="http://www.recovery.gov/arra/Transparency/RecoveryData/Pages/Recipient.aspx?duns=006917504"/>
    <hyperlink ref="D14" r:id="rId13" display="http://www.recovery.gov/arra/Transparency/RecoveryData/pages/RecipientProjectSummary508.aspx?AwardIdSur=116583&amp;AwardType=Contracts"/>
    <hyperlink ref="C15" r:id="rId14" display="http://www.recovery.gov/arra/Transparency/RecoveryData/Pages/Recipient.aspx?duns=006917504"/>
    <hyperlink ref="D15" r:id="rId15" display="http://www.recovery.gov/arra/Transparency/RecoveryData/pages/RecipientProjectSummary508.aspx?AwardIdSur=118854&amp;AwardType=Contracts"/>
    <hyperlink ref="P14" r:id="rId16" location="Results"/>
    <hyperlink ref="C3" r:id="rId17" display="http://www.recovery.gov/arra/Transparency/RecoveryData/Pages/Recipient.aspx?duns=024829988"/>
    <hyperlink ref="D3" r:id="rId18" display="http://www.recovery.gov/arra/Transparency/RecoveryData/pages/RecipientProjectSummary508.aspx?AwardIdSur=43055&amp;AwardType=Contracts"/>
    <hyperlink ref="C4" r:id="rId19" display="http://www.recovery.gov/arra/Transparency/RecoveryData/Pages/Recipient.aspx?duns=024829988"/>
    <hyperlink ref="D4" r:id="rId20" display="http://www.recovery.gov/arra/Transparency/RecoveryData/pages/RecipientProjectSummary508.aspx?AwardIdSur=41473&amp;AwardType=Contracts"/>
    <hyperlink ref="C5" r:id="rId21" display="http://www.recovery.gov/arra/Transparency/RecoveryData/Pages/Recipient.aspx?duns=024829988"/>
    <hyperlink ref="D5" r:id="rId22" display="http://www.recovery.gov/arra/Transparency/RecoveryData/pages/RecipientProjectSummary508.aspx?AwardIdSur=25833&amp;AwardType=Contracts"/>
    <hyperlink ref="C6" r:id="rId23" display="http://www.recovery.gov/arra/Transparency/RecoveryData/Pages/Recipient.aspx?duns=024829988"/>
    <hyperlink ref="D6" r:id="rId24" display="http://www.recovery.gov/arra/Transparency/RecoveryData/pages/RecipientProjectSummary508.aspx?AwardIdSur=44945&amp;AwardType=Contracts"/>
    <hyperlink ref="C7" r:id="rId25" display="http://www.recovery.gov/arra/Transparency/RecoveryData/Pages/Recipient.aspx?duns=024829988"/>
    <hyperlink ref="D7" r:id="rId26" display="http://www.recovery.gov/arra/Transparency/RecoveryData/pages/RecipientProjectSummary508.aspx?AwardIdSur=28362&amp;AwardType=Contracts"/>
    <hyperlink ref="C8" r:id="rId27" display="http://www.recovery.gov/arra/Transparency/RecoveryData/Pages/Recipient.aspx?duns=024829988"/>
    <hyperlink ref="D8" r:id="rId28" display="http://www.recovery.gov/arra/Transparency/RecoveryData/pages/RecipientProjectSummary508.aspx?AwardIdSur=48491&amp;AwardType=Contracts"/>
    <hyperlink ref="C9" r:id="rId29" display="http://www.recovery.gov/arra/Transparency/RecoveryData/Pages/Recipient.aspx?duns=024829988"/>
    <hyperlink ref="D9" r:id="rId30" display="http://www.recovery.gov/arra/Transparency/RecoveryData/pages/RecipientProjectSummary508.aspx?AwardIdSur=48490&amp;AwardType=Contracts"/>
    <hyperlink ref="C10" r:id="rId31" display="http://www.recovery.gov/arra/Transparency/RecoveryData/Pages/Recipient.aspx?duns=024829988"/>
    <hyperlink ref="D10" r:id="rId32" display="http://www.recovery.gov/arra/Transparency/RecoveryData/pages/RecipientProjectSummary508.aspx?AwardIdSur=28367&amp;AwardType=Contracts"/>
    <hyperlink ref="C11" r:id="rId33" display="http://www.recovery.gov/arra/Transparency/RecoveryData/Pages/Recipient.aspx?duns=024829988"/>
    <hyperlink ref="D11" r:id="rId34" display="http://www.recovery.gov/arra/Transparency/RecoveryData/pages/RecipientProjectSummary508.aspx?AwardIdSur=28368&amp;AwardType=Contracts"/>
    <hyperlink ref="P3" r:id="rId35" location="Results"/>
    <hyperlink ref="P4" r:id="rId36" location="Results"/>
    <hyperlink ref="P5" r:id="rId37" location="Results"/>
    <hyperlink ref="P6" r:id="rId38" location="Results"/>
    <hyperlink ref="P7" r:id="rId39" location="Results"/>
    <hyperlink ref="P8" r:id="rId40" location="Results"/>
    <hyperlink ref="P9" r:id="rId41" location="Results"/>
    <hyperlink ref="P10" r:id="rId42" location="Results"/>
    <hyperlink ref="P11" r:id="rId43" location="Results"/>
  </hyperlinks>
  <pageMargins left="0.7" right="0.7" top="0.75" bottom="0.75" header="0.3" footer="0.3"/>
  <pageSetup scale="68" fitToHeight="0" orientation="landscape" r:id="rId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8"/>
  <sheetViews>
    <sheetView zoomScaleNormal="100" workbookViewId="0">
      <pane ySplit="1" topLeftCell="A9" activePane="bottomLeft" state="frozen"/>
      <selection pane="bottomLeft" activeCell="K28" sqref="K28"/>
    </sheetView>
  </sheetViews>
  <sheetFormatPr defaultRowHeight="15"/>
  <cols>
    <col min="1" max="1" width="3.5703125" style="4" customWidth="1"/>
    <col min="2" max="2" width="9.140625" style="4"/>
    <col min="3" max="3" width="32.85546875" style="4" customWidth="1"/>
    <col min="4" max="4" width="13.85546875" style="4" customWidth="1"/>
    <col min="5" max="5" width="12.5703125" style="4" hidden="1" customWidth="1"/>
    <col min="6" max="6" width="16.42578125" style="4" customWidth="1"/>
    <col min="7" max="7" width="12.85546875" style="4" customWidth="1"/>
    <col min="8" max="8" width="16.28515625" style="4" customWidth="1"/>
    <col min="9" max="9" width="17.42578125" style="4" hidden="1" customWidth="1"/>
    <col min="10" max="10" width="9.140625" style="4"/>
    <col min="11" max="11" width="11.85546875" style="4" bestFit="1" customWidth="1"/>
    <col min="12" max="12" width="16.85546875" style="4" customWidth="1"/>
    <col min="13" max="13" width="23.140625" style="4" customWidth="1"/>
    <col min="14" max="14" width="0" style="4" hidden="1" customWidth="1"/>
    <col min="15" max="15" width="9.140625" style="4"/>
    <col min="16" max="16" width="19.85546875" style="13" customWidth="1"/>
    <col min="17" max="16384" width="9.140625" style="4"/>
  </cols>
  <sheetData>
    <row r="1" spans="2:16" ht="27.75" customHeight="1">
      <c r="B1" s="26"/>
      <c r="C1" s="28" t="s">
        <v>9</v>
      </c>
      <c r="D1" s="28" t="s">
        <v>5</v>
      </c>
      <c r="E1" s="27" t="s">
        <v>10</v>
      </c>
      <c r="F1" s="27" t="s">
        <v>11</v>
      </c>
      <c r="G1" s="29" t="s">
        <v>12</v>
      </c>
      <c r="H1" s="27" t="s">
        <v>13</v>
      </c>
      <c r="I1" s="27" t="s">
        <v>14</v>
      </c>
      <c r="J1" s="29" t="s">
        <v>15</v>
      </c>
      <c r="K1" s="30" t="s">
        <v>16</v>
      </c>
      <c r="L1" s="30" t="s">
        <v>17</v>
      </c>
      <c r="M1" s="30" t="s">
        <v>19</v>
      </c>
      <c r="N1" s="31" t="s">
        <v>22</v>
      </c>
      <c r="O1" s="31" t="s">
        <v>68</v>
      </c>
      <c r="P1" s="32" t="s">
        <v>27</v>
      </c>
    </row>
    <row r="2" spans="2:16" ht="30">
      <c r="B2" s="33"/>
      <c r="C2" s="3" t="s">
        <v>61</v>
      </c>
      <c r="D2" s="3" t="s">
        <v>63</v>
      </c>
      <c r="E2" s="6"/>
      <c r="F2" s="6" t="s">
        <v>64</v>
      </c>
      <c r="G2" s="7" t="s">
        <v>0</v>
      </c>
      <c r="H2" s="84">
        <v>48007296.369999997</v>
      </c>
      <c r="I2" s="8">
        <v>40907863.159999996</v>
      </c>
      <c r="J2" s="7" t="s">
        <v>1</v>
      </c>
      <c r="K2" s="7">
        <v>13</v>
      </c>
      <c r="L2" s="5">
        <v>7099433</v>
      </c>
      <c r="M2" s="1" t="s">
        <v>66</v>
      </c>
      <c r="N2" s="7"/>
      <c r="O2" s="6" t="s">
        <v>65</v>
      </c>
      <c r="P2" s="34" t="s">
        <v>107</v>
      </c>
    </row>
    <row r="3" spans="2:16" ht="30">
      <c r="B3" s="33"/>
      <c r="C3" s="3" t="s">
        <v>146</v>
      </c>
      <c r="D3" s="3" t="s">
        <v>147</v>
      </c>
      <c r="E3" s="6"/>
      <c r="F3" s="6" t="s">
        <v>64</v>
      </c>
      <c r="G3" s="7" t="s">
        <v>0</v>
      </c>
      <c r="H3" s="84">
        <v>31849347.609999999</v>
      </c>
      <c r="I3" s="8">
        <v>31849347.609999999</v>
      </c>
      <c r="J3" s="7" t="s">
        <v>1</v>
      </c>
      <c r="K3" s="7">
        <v>0</v>
      </c>
      <c r="L3" s="5">
        <v>0</v>
      </c>
      <c r="M3" s="1" t="s">
        <v>66</v>
      </c>
      <c r="N3" s="7"/>
      <c r="O3" s="6" t="s">
        <v>36</v>
      </c>
      <c r="P3" s="34" t="s">
        <v>152</v>
      </c>
    </row>
    <row r="4" spans="2:16" ht="30">
      <c r="B4" s="33"/>
      <c r="C4" s="3" t="s">
        <v>125</v>
      </c>
      <c r="D4" s="3" t="s">
        <v>130</v>
      </c>
      <c r="E4" s="6"/>
      <c r="F4" s="6" t="s">
        <v>64</v>
      </c>
      <c r="G4" s="7" t="s">
        <v>0</v>
      </c>
      <c r="H4" s="84">
        <v>26127691.5</v>
      </c>
      <c r="I4" s="8">
        <v>22762281.5</v>
      </c>
      <c r="J4" s="7" t="s">
        <v>1</v>
      </c>
      <c r="K4" s="7">
        <v>2</v>
      </c>
      <c r="L4" s="5">
        <v>3365410</v>
      </c>
      <c r="M4" s="1" t="s">
        <v>66</v>
      </c>
      <c r="N4" s="7"/>
      <c r="O4" s="6" t="s">
        <v>131</v>
      </c>
      <c r="P4" s="34" t="s">
        <v>128</v>
      </c>
    </row>
    <row r="5" spans="2:16" ht="30">
      <c r="B5" s="33"/>
      <c r="C5" s="3" t="s">
        <v>42</v>
      </c>
      <c r="D5" s="3" t="s">
        <v>44</v>
      </c>
      <c r="E5" s="6">
        <v>4</v>
      </c>
      <c r="F5" s="6" t="s">
        <v>8</v>
      </c>
      <c r="G5" s="7" t="s">
        <v>0</v>
      </c>
      <c r="H5" s="84">
        <v>23228770</v>
      </c>
      <c r="I5" s="8">
        <v>23228770</v>
      </c>
      <c r="J5" s="7" t="s">
        <v>1</v>
      </c>
      <c r="K5" s="7">
        <v>0</v>
      </c>
      <c r="L5" s="5">
        <v>0</v>
      </c>
      <c r="M5" s="1" t="s">
        <v>41</v>
      </c>
      <c r="N5" s="7"/>
      <c r="O5" s="6" t="s">
        <v>18</v>
      </c>
      <c r="P5" s="34" t="s">
        <v>105</v>
      </c>
    </row>
    <row r="6" spans="2:16" ht="30">
      <c r="B6" s="33"/>
      <c r="C6" s="3" t="s">
        <v>72</v>
      </c>
      <c r="D6" s="3" t="s">
        <v>73</v>
      </c>
      <c r="E6" s="6"/>
      <c r="F6" s="6" t="s">
        <v>30</v>
      </c>
      <c r="G6" s="7" t="s">
        <v>0</v>
      </c>
      <c r="H6" s="84">
        <v>17480694.079999998</v>
      </c>
      <c r="I6" s="8">
        <v>17480694.079999998</v>
      </c>
      <c r="J6" s="7" t="s">
        <v>1</v>
      </c>
      <c r="K6" s="7">
        <v>0</v>
      </c>
      <c r="L6" s="5">
        <v>0</v>
      </c>
      <c r="M6" s="1" t="s">
        <v>66</v>
      </c>
      <c r="N6" s="7"/>
      <c r="O6" s="6" t="s">
        <v>20</v>
      </c>
      <c r="P6" s="34" t="s">
        <v>108</v>
      </c>
    </row>
    <row r="7" spans="2:16" ht="30">
      <c r="B7" s="33"/>
      <c r="C7" s="3" t="s">
        <v>112</v>
      </c>
      <c r="D7" s="3" t="s">
        <v>113</v>
      </c>
      <c r="E7" s="6"/>
      <c r="F7" s="6" t="s">
        <v>30</v>
      </c>
      <c r="G7" s="7" t="s">
        <v>0</v>
      </c>
      <c r="H7" s="84">
        <v>16202640.060000001</v>
      </c>
      <c r="I7" s="8">
        <v>16202640.060000001</v>
      </c>
      <c r="J7" s="7" t="s">
        <v>1</v>
      </c>
      <c r="K7" s="7">
        <v>0</v>
      </c>
      <c r="L7" s="5">
        <v>0</v>
      </c>
      <c r="M7" s="1" t="s">
        <v>66</v>
      </c>
      <c r="N7" s="7"/>
      <c r="O7" s="6" t="s">
        <v>20</v>
      </c>
      <c r="P7" s="34" t="s">
        <v>117</v>
      </c>
    </row>
    <row r="8" spans="2:16" ht="30">
      <c r="B8" s="33"/>
      <c r="C8" s="3" t="s">
        <v>125</v>
      </c>
      <c r="D8" s="3" t="s">
        <v>136</v>
      </c>
      <c r="E8" s="6">
        <v>2</v>
      </c>
      <c r="F8" s="6" t="s">
        <v>64</v>
      </c>
      <c r="G8" s="7" t="s">
        <v>0</v>
      </c>
      <c r="H8" s="84">
        <v>15377194.119999999</v>
      </c>
      <c r="I8" s="8">
        <v>15377194.119999999</v>
      </c>
      <c r="J8" s="7" t="s">
        <v>1</v>
      </c>
      <c r="K8" s="7">
        <v>0</v>
      </c>
      <c r="L8" s="5">
        <v>0</v>
      </c>
      <c r="M8" s="1" t="s">
        <v>66</v>
      </c>
      <c r="N8" s="7"/>
      <c r="O8" s="6" t="s">
        <v>139</v>
      </c>
      <c r="P8" s="34" t="s">
        <v>128</v>
      </c>
    </row>
    <row r="9" spans="2:16" ht="30">
      <c r="B9" s="33"/>
      <c r="C9" s="3" t="s">
        <v>125</v>
      </c>
      <c r="D9" s="3" t="s">
        <v>136</v>
      </c>
      <c r="E9" s="6">
        <v>1</v>
      </c>
      <c r="F9" s="6" t="s">
        <v>64</v>
      </c>
      <c r="G9" s="7" t="s">
        <v>0</v>
      </c>
      <c r="H9" s="84">
        <v>6560842.6600000001</v>
      </c>
      <c r="I9" s="8">
        <v>6560842.6600000001</v>
      </c>
      <c r="J9" s="7" t="s">
        <v>1</v>
      </c>
      <c r="K9" s="7">
        <v>0</v>
      </c>
      <c r="L9" s="88">
        <v>0</v>
      </c>
      <c r="M9" s="1" t="s">
        <v>66</v>
      </c>
      <c r="N9" s="7"/>
      <c r="O9" s="6" t="s">
        <v>60</v>
      </c>
      <c r="P9" s="34" t="s">
        <v>128</v>
      </c>
    </row>
    <row r="10" spans="2:16" ht="30">
      <c r="B10" s="33"/>
      <c r="C10" s="3" t="s">
        <v>114</v>
      </c>
      <c r="D10" s="3" t="s">
        <v>116</v>
      </c>
      <c r="E10" s="6"/>
      <c r="F10" s="6" t="s">
        <v>64</v>
      </c>
      <c r="G10" s="7" t="s">
        <v>0</v>
      </c>
      <c r="H10" s="84">
        <v>6348257.7400000002</v>
      </c>
      <c r="I10" s="8">
        <v>5932907.7400000002</v>
      </c>
      <c r="J10" s="7" t="s">
        <v>1</v>
      </c>
      <c r="K10" s="7">
        <v>3</v>
      </c>
      <c r="L10" s="88">
        <v>415350</v>
      </c>
      <c r="M10" s="1" t="s">
        <v>66</v>
      </c>
      <c r="N10" s="7"/>
      <c r="O10" s="6" t="s">
        <v>118</v>
      </c>
      <c r="P10" s="34" t="s">
        <v>117</v>
      </c>
    </row>
    <row r="11" spans="2:16" ht="30">
      <c r="B11" s="33"/>
      <c r="C11" s="3" t="s">
        <v>125</v>
      </c>
      <c r="D11" s="3" t="s">
        <v>135</v>
      </c>
      <c r="E11" s="6"/>
      <c r="F11" s="6" t="s">
        <v>64</v>
      </c>
      <c r="G11" s="7" t="s">
        <v>0</v>
      </c>
      <c r="H11" s="84">
        <v>5661672.8499999996</v>
      </c>
      <c r="I11" s="8">
        <v>5661672.8499999996</v>
      </c>
      <c r="J11" s="7" t="s">
        <v>1</v>
      </c>
      <c r="K11" s="7">
        <v>0</v>
      </c>
      <c r="L11" s="88">
        <v>0</v>
      </c>
      <c r="M11" s="1" t="s">
        <v>66</v>
      </c>
      <c r="N11" s="7"/>
      <c r="O11" s="6" t="s">
        <v>20</v>
      </c>
      <c r="P11" s="34" t="s">
        <v>128</v>
      </c>
    </row>
    <row r="12" spans="2:16" ht="30">
      <c r="B12" s="33"/>
      <c r="C12" s="3" t="s">
        <v>125</v>
      </c>
      <c r="D12" s="3" t="s">
        <v>133</v>
      </c>
      <c r="E12" s="6"/>
      <c r="F12" s="6" t="s">
        <v>8</v>
      </c>
      <c r="G12" s="7" t="s">
        <v>0</v>
      </c>
      <c r="H12" s="84">
        <v>5659000</v>
      </c>
      <c r="I12" s="8">
        <v>5659000</v>
      </c>
      <c r="J12" s="7" t="s">
        <v>1</v>
      </c>
      <c r="K12" s="7">
        <v>0</v>
      </c>
      <c r="L12" s="88">
        <v>0</v>
      </c>
      <c r="M12" s="1" t="s">
        <v>66</v>
      </c>
      <c r="N12" s="7"/>
      <c r="O12" s="6" t="s">
        <v>123</v>
      </c>
      <c r="P12" s="34" t="s">
        <v>128</v>
      </c>
    </row>
    <row r="13" spans="2:16" ht="36">
      <c r="B13" s="33"/>
      <c r="C13" s="3" t="s">
        <v>42</v>
      </c>
      <c r="D13" s="3" t="s">
        <v>45</v>
      </c>
      <c r="E13" s="6">
        <v>4</v>
      </c>
      <c r="F13" s="6" t="s">
        <v>6</v>
      </c>
      <c r="G13" s="7" t="s">
        <v>0</v>
      </c>
      <c r="H13" s="84">
        <v>4759955</v>
      </c>
      <c r="I13" s="8">
        <v>1383246</v>
      </c>
      <c r="J13" s="7" t="s">
        <v>1</v>
      </c>
      <c r="K13" s="7">
        <v>9</v>
      </c>
      <c r="L13" s="88">
        <v>3376709</v>
      </c>
      <c r="M13" s="1" t="s">
        <v>47</v>
      </c>
      <c r="N13" s="7"/>
      <c r="O13" s="6" t="s">
        <v>46</v>
      </c>
      <c r="P13" s="34" t="s">
        <v>105</v>
      </c>
    </row>
    <row r="14" spans="2:16" ht="30">
      <c r="B14" s="33"/>
      <c r="C14" s="3" t="s">
        <v>125</v>
      </c>
      <c r="D14" s="3" t="s">
        <v>126</v>
      </c>
      <c r="E14" s="6">
        <v>1</v>
      </c>
      <c r="F14" s="6" t="s">
        <v>64</v>
      </c>
      <c r="G14" s="7" t="s">
        <v>0</v>
      </c>
      <c r="H14" s="84">
        <v>4629540</v>
      </c>
      <c r="I14" s="8">
        <v>4629540</v>
      </c>
      <c r="J14" s="7" t="s">
        <v>1</v>
      </c>
      <c r="K14" s="7">
        <v>0</v>
      </c>
      <c r="L14" s="88">
        <v>0</v>
      </c>
      <c r="M14" s="1" t="s">
        <v>66</v>
      </c>
      <c r="N14" s="7"/>
      <c r="O14" s="6" t="s">
        <v>127</v>
      </c>
      <c r="P14" s="34" t="s">
        <v>128</v>
      </c>
    </row>
    <row r="15" spans="2:16" ht="30">
      <c r="B15" s="33"/>
      <c r="C15" s="3" t="s">
        <v>114</v>
      </c>
      <c r="D15" s="3" t="s">
        <v>115</v>
      </c>
      <c r="E15" s="6"/>
      <c r="F15" s="6" t="s">
        <v>64</v>
      </c>
      <c r="G15" s="7" t="s">
        <v>0</v>
      </c>
      <c r="H15" s="84">
        <v>4478063</v>
      </c>
      <c r="I15" s="8">
        <v>4324253</v>
      </c>
      <c r="J15" s="7" t="s">
        <v>1</v>
      </c>
      <c r="K15" s="7">
        <v>4</v>
      </c>
      <c r="L15" s="88">
        <v>153810</v>
      </c>
      <c r="M15" s="1" t="s">
        <v>66</v>
      </c>
      <c r="N15" s="7"/>
      <c r="O15" s="6" t="s">
        <v>33</v>
      </c>
      <c r="P15" s="34" t="s">
        <v>117</v>
      </c>
    </row>
    <row r="16" spans="2:16" ht="30">
      <c r="B16" s="33"/>
      <c r="C16" s="3" t="s">
        <v>146</v>
      </c>
      <c r="D16" s="3" t="s">
        <v>151</v>
      </c>
      <c r="E16" s="6"/>
      <c r="F16" s="6" t="s">
        <v>64</v>
      </c>
      <c r="G16" s="7" t="s">
        <v>0</v>
      </c>
      <c r="H16" s="84">
        <v>4006243.4</v>
      </c>
      <c r="I16" s="8">
        <v>4006243.4</v>
      </c>
      <c r="J16" s="7" t="s">
        <v>1</v>
      </c>
      <c r="K16" s="7">
        <v>0</v>
      </c>
      <c r="L16" s="88">
        <v>0</v>
      </c>
      <c r="M16" s="1" t="s">
        <v>66</v>
      </c>
      <c r="N16" s="7"/>
      <c r="O16" s="6" t="s">
        <v>153</v>
      </c>
      <c r="P16" s="34" t="s">
        <v>152</v>
      </c>
    </row>
    <row r="17" spans="2:16" ht="30">
      <c r="B17" s="33"/>
      <c r="C17" s="3" t="s">
        <v>125</v>
      </c>
      <c r="D17" s="3" t="s">
        <v>132</v>
      </c>
      <c r="E17" s="6"/>
      <c r="F17" s="6" t="s">
        <v>64</v>
      </c>
      <c r="G17" s="7" t="s">
        <v>0</v>
      </c>
      <c r="H17" s="84">
        <v>3362800</v>
      </c>
      <c r="I17" s="8">
        <v>3362800</v>
      </c>
      <c r="J17" s="7" t="s">
        <v>1</v>
      </c>
      <c r="K17" s="7">
        <v>0</v>
      </c>
      <c r="L17" s="88">
        <v>0</v>
      </c>
      <c r="M17" s="1" t="s">
        <v>66</v>
      </c>
      <c r="N17" s="7"/>
      <c r="O17" s="6" t="s">
        <v>123</v>
      </c>
      <c r="P17" s="34" t="s">
        <v>128</v>
      </c>
    </row>
    <row r="18" spans="2:16" ht="30">
      <c r="B18" s="33"/>
      <c r="C18" s="3" t="s">
        <v>125</v>
      </c>
      <c r="D18" s="3" t="s">
        <v>138</v>
      </c>
      <c r="E18" s="6"/>
      <c r="F18" s="6" t="s">
        <v>64</v>
      </c>
      <c r="G18" s="7" t="s">
        <v>0</v>
      </c>
      <c r="H18" s="84">
        <v>3069077</v>
      </c>
      <c r="I18" s="8">
        <v>3069077</v>
      </c>
      <c r="J18" s="7" t="s">
        <v>1</v>
      </c>
      <c r="K18" s="7">
        <v>0</v>
      </c>
      <c r="L18" s="88">
        <v>0</v>
      </c>
      <c r="M18" s="1" t="s">
        <v>66</v>
      </c>
      <c r="N18" s="7"/>
      <c r="O18" s="6" t="s">
        <v>18</v>
      </c>
      <c r="P18" s="34" t="s">
        <v>128</v>
      </c>
    </row>
    <row r="19" spans="2:16" ht="30">
      <c r="B19" s="33"/>
      <c r="C19" s="3" t="s">
        <v>125</v>
      </c>
      <c r="D19" s="3" t="s">
        <v>136</v>
      </c>
      <c r="E19" s="6">
        <v>4</v>
      </c>
      <c r="F19" s="6" t="s">
        <v>64</v>
      </c>
      <c r="G19" s="7" t="s">
        <v>0</v>
      </c>
      <c r="H19" s="84">
        <v>3000000</v>
      </c>
      <c r="I19" s="8">
        <v>3000000</v>
      </c>
      <c r="J19" s="7" t="s">
        <v>1</v>
      </c>
      <c r="K19" s="7">
        <v>0</v>
      </c>
      <c r="L19" s="88">
        <v>0</v>
      </c>
      <c r="M19" s="1" t="s">
        <v>66</v>
      </c>
      <c r="N19" s="7"/>
      <c r="O19" s="6" t="s">
        <v>60</v>
      </c>
      <c r="P19" s="34" t="s">
        <v>128</v>
      </c>
    </row>
    <row r="20" spans="2:16" ht="30">
      <c r="B20" s="33"/>
      <c r="C20" s="3" t="s">
        <v>146</v>
      </c>
      <c r="D20" s="3" t="s">
        <v>149</v>
      </c>
      <c r="E20" s="6"/>
      <c r="F20" s="6" t="s">
        <v>64</v>
      </c>
      <c r="G20" s="7" t="s">
        <v>0</v>
      </c>
      <c r="H20" s="84">
        <v>2993650</v>
      </c>
      <c r="I20" s="8">
        <v>2993650</v>
      </c>
      <c r="J20" s="7" t="s">
        <v>1</v>
      </c>
      <c r="K20" s="7">
        <v>0</v>
      </c>
      <c r="L20" s="88">
        <v>0</v>
      </c>
      <c r="M20" s="1" t="s">
        <v>66</v>
      </c>
      <c r="N20" s="7"/>
      <c r="O20" s="6" t="s">
        <v>123</v>
      </c>
      <c r="P20" s="34" t="s">
        <v>152</v>
      </c>
    </row>
    <row r="21" spans="2:16" ht="30">
      <c r="B21" s="33"/>
      <c r="C21" s="3" t="s">
        <v>125</v>
      </c>
      <c r="D21" s="3" t="s">
        <v>129</v>
      </c>
      <c r="E21" s="6"/>
      <c r="F21" s="6" t="s">
        <v>64</v>
      </c>
      <c r="G21" s="7" t="s">
        <v>0</v>
      </c>
      <c r="H21" s="84">
        <v>1800639.64</v>
      </c>
      <c r="I21" s="8">
        <v>1800639.64</v>
      </c>
      <c r="J21" s="7" t="s">
        <v>1</v>
      </c>
      <c r="K21" s="7">
        <v>0</v>
      </c>
      <c r="L21" s="88">
        <v>0</v>
      </c>
      <c r="M21" s="1" t="s">
        <v>66</v>
      </c>
      <c r="N21" s="7"/>
      <c r="O21" s="6" t="s">
        <v>36</v>
      </c>
      <c r="P21" s="34" t="s">
        <v>128</v>
      </c>
    </row>
    <row r="22" spans="2:16" ht="30">
      <c r="B22" s="33"/>
      <c r="C22" s="3" t="s">
        <v>125</v>
      </c>
      <c r="D22" s="3" t="s">
        <v>134</v>
      </c>
      <c r="E22" s="6"/>
      <c r="F22" s="6" t="s">
        <v>64</v>
      </c>
      <c r="G22" s="7" t="s">
        <v>0</v>
      </c>
      <c r="H22" s="84">
        <v>1757090.81</v>
      </c>
      <c r="I22" s="8">
        <v>1757090.81</v>
      </c>
      <c r="J22" s="7" t="s">
        <v>1</v>
      </c>
      <c r="K22" s="7">
        <v>0</v>
      </c>
      <c r="L22" s="88">
        <v>0</v>
      </c>
      <c r="M22" s="1" t="s">
        <v>66</v>
      </c>
      <c r="N22" s="7"/>
      <c r="O22" s="6" t="s">
        <v>20</v>
      </c>
      <c r="P22" s="34" t="s">
        <v>128</v>
      </c>
    </row>
    <row r="23" spans="2:16" ht="30">
      <c r="B23" s="33"/>
      <c r="C23" s="3" t="s">
        <v>146</v>
      </c>
      <c r="D23" s="3" t="s">
        <v>150</v>
      </c>
      <c r="E23" s="6"/>
      <c r="F23" s="6" t="s">
        <v>64</v>
      </c>
      <c r="G23" s="7" t="s">
        <v>0</v>
      </c>
      <c r="H23" s="84">
        <v>1682220</v>
      </c>
      <c r="I23" s="8">
        <v>804741</v>
      </c>
      <c r="J23" s="7" t="s">
        <v>1</v>
      </c>
      <c r="K23" s="7">
        <v>1</v>
      </c>
      <c r="L23" s="88">
        <v>877479</v>
      </c>
      <c r="M23" s="1" t="s">
        <v>66</v>
      </c>
      <c r="N23" s="7"/>
      <c r="O23" s="6" t="s">
        <v>35</v>
      </c>
      <c r="P23" s="34" t="s">
        <v>152</v>
      </c>
    </row>
    <row r="24" spans="2:16" ht="30">
      <c r="B24" s="33"/>
      <c r="C24" s="3" t="s">
        <v>125</v>
      </c>
      <c r="D24" s="3" t="s">
        <v>137</v>
      </c>
      <c r="E24" s="6"/>
      <c r="F24" s="6" t="s">
        <v>64</v>
      </c>
      <c r="G24" s="7" t="s">
        <v>0</v>
      </c>
      <c r="H24" s="84">
        <v>1590000</v>
      </c>
      <c r="I24" s="8">
        <v>1590000</v>
      </c>
      <c r="J24" s="7" t="s">
        <v>1</v>
      </c>
      <c r="K24" s="7">
        <v>0</v>
      </c>
      <c r="L24" s="88">
        <v>0</v>
      </c>
      <c r="M24" s="1" t="s">
        <v>66</v>
      </c>
      <c r="N24" s="7"/>
      <c r="O24" s="6" t="s">
        <v>123</v>
      </c>
      <c r="P24" s="34" t="s">
        <v>128</v>
      </c>
    </row>
    <row r="25" spans="2:16" ht="30">
      <c r="B25" s="33"/>
      <c r="C25" s="3" t="s">
        <v>146</v>
      </c>
      <c r="D25" s="3" t="s">
        <v>148</v>
      </c>
      <c r="E25" s="6">
        <v>1</v>
      </c>
      <c r="F25" s="6" t="s">
        <v>64</v>
      </c>
      <c r="G25" s="7" t="s">
        <v>0</v>
      </c>
      <c r="H25" s="84">
        <v>1112001</v>
      </c>
      <c r="I25" s="8">
        <v>1112001</v>
      </c>
      <c r="J25" s="7" t="s">
        <v>1</v>
      </c>
      <c r="K25" s="7">
        <v>0</v>
      </c>
      <c r="L25" s="88">
        <v>0</v>
      </c>
      <c r="M25" s="1" t="s">
        <v>66</v>
      </c>
      <c r="N25" s="7"/>
      <c r="O25" s="6" t="s">
        <v>154</v>
      </c>
      <c r="P25" s="34" t="s">
        <v>152</v>
      </c>
    </row>
    <row r="26" spans="2:16" ht="30">
      <c r="B26" s="33"/>
      <c r="C26" s="3" t="s">
        <v>146</v>
      </c>
      <c r="D26" s="3" t="s">
        <v>148</v>
      </c>
      <c r="E26" s="6">
        <v>3</v>
      </c>
      <c r="F26" s="6" t="s">
        <v>64</v>
      </c>
      <c r="G26" s="7" t="s">
        <v>0</v>
      </c>
      <c r="H26" s="84">
        <v>421999</v>
      </c>
      <c r="I26" s="8">
        <v>421999</v>
      </c>
      <c r="J26" s="7" t="s">
        <v>1</v>
      </c>
      <c r="K26" s="7">
        <v>0</v>
      </c>
      <c r="L26" s="88">
        <v>0</v>
      </c>
      <c r="M26" s="1" t="s">
        <v>66</v>
      </c>
      <c r="N26" s="7"/>
      <c r="O26" s="6" t="s">
        <v>154</v>
      </c>
      <c r="P26" s="34" t="s">
        <v>152</v>
      </c>
    </row>
    <row r="27" spans="2:16" ht="30.75" thickBot="1">
      <c r="B27" s="49"/>
      <c r="C27" s="50" t="s">
        <v>28</v>
      </c>
      <c r="D27" s="50" t="s">
        <v>29</v>
      </c>
      <c r="E27" s="51" t="s">
        <v>32</v>
      </c>
      <c r="F27" s="51" t="s">
        <v>30</v>
      </c>
      <c r="G27" s="52" t="s">
        <v>0</v>
      </c>
      <c r="H27" s="85">
        <v>35482.54</v>
      </c>
      <c r="I27" s="53">
        <v>35482.54</v>
      </c>
      <c r="J27" s="52" t="s">
        <v>1</v>
      </c>
      <c r="K27" s="52">
        <v>0</v>
      </c>
      <c r="L27" s="89">
        <v>0</v>
      </c>
      <c r="M27" s="54" t="s">
        <v>41</v>
      </c>
      <c r="N27" s="52"/>
      <c r="O27" s="51" t="s">
        <v>40</v>
      </c>
      <c r="P27" s="55" t="s">
        <v>104</v>
      </c>
    </row>
    <row r="28" spans="2:16" ht="21.75" thickBot="1">
      <c r="B28" s="14"/>
      <c r="C28" s="20"/>
      <c r="D28" s="20"/>
      <c r="E28" s="19"/>
      <c r="F28" s="19"/>
      <c r="G28" s="19"/>
      <c r="H28" s="86">
        <f>SUM(H2:H27)</f>
        <v>241202168.38</v>
      </c>
      <c r="I28" s="19"/>
      <c r="J28" s="19"/>
      <c r="K28" s="90">
        <f>L28/H28</f>
        <v>6.3383306637253542E-2</v>
      </c>
      <c r="L28" s="86">
        <f>SUM(L2:L27)</f>
        <v>15288191</v>
      </c>
      <c r="M28" s="19"/>
      <c r="N28" s="19"/>
      <c r="O28" s="19"/>
      <c r="P28" s="21"/>
    </row>
  </sheetData>
  <sortState ref="B2:P49">
    <sortCondition descending="1" ref="H2:H49"/>
  </sortState>
  <hyperlinks>
    <hyperlink ref="C27" r:id="rId1" display="http://www.recovery.gov/arra/Transparency/RecoveryData/Pages/Recipient.aspx?duns=130854128"/>
    <hyperlink ref="D27" r:id="rId2" display="http://www.recovery.gov/arra/Transparency/RecoveryData/pages/RecipientProjectSummary508.aspx?AwardIdSur=98651&amp;AwardType=Contracts"/>
    <hyperlink ref="C5" r:id="rId3" display="http://www.recovery.gov/arra/Transparency/RecoveryData/Pages/Recipient.aspx?duns=098038607"/>
    <hyperlink ref="D5" r:id="rId4" display="http://www.recovery.gov/arra/Transparency/RecoveryData/pages/RecipientProjectSummary508.aspx?AwardIdSur=105454&amp;AwardType=Contracts"/>
    <hyperlink ref="C13" r:id="rId5" display="http://www.recovery.gov/arra/Transparency/RecoveryData/Pages/Recipient.aspx?duns=098038607"/>
    <hyperlink ref="D13" r:id="rId6" display="http://www.recovery.gov/arra/Transparency/RecoveryData/pages/RecipientProjectSummary508.aspx?AwardIdSur=108053&amp;AwardType=Contracts"/>
    <hyperlink ref="C2" r:id="rId7" display="http://www.recovery.gov/arra/Transparency/RecoveryData/Pages/Recipient.aspx?duns=003822079"/>
    <hyperlink ref="D2" r:id="rId8" display="http://www.recovery.gov/arra/Transparency/RecoveryData/pages/RecipientProjectSummary508.aspx?AwardIdSur=61458&amp;AwardType=Contracts"/>
    <hyperlink ref="P2" r:id="rId9" location="Results" display="Mortenson ARRA Project"/>
    <hyperlink ref="C6" r:id="rId10" display="http://www.recovery.gov/arra/Transparency/RecoveryData/Pages/Recipient.aspx?duns=074232216"/>
    <hyperlink ref="D6" r:id="rId11" display="http://www.recovery.gov/arra/Transparency/RecoveryData/pages/RecipientProjectSummary508.aspx?AwardIdSur=99504&amp;AwardType=Contracts"/>
    <hyperlink ref="P4:P7" r:id="rId12" location="Results" display="Lane ARRA Projects"/>
    <hyperlink ref="C7" r:id="rId13" display="http://www.recovery.gov/arra/Transparency/RecoveryData/Pages/Recipient.aspx?duns=014739994"/>
    <hyperlink ref="D7" r:id="rId14" display="http://www.recovery.gov/arra/Transparency/RecoveryData/pages/RecipientProjectSummary508.aspx?AwardIdSur=118375&amp;AwardType=Contracts"/>
    <hyperlink ref="C15" r:id="rId15" display="http://www.recovery.gov/arra/Transparency/RecoveryData/Pages/Recipient.aspx?duns=029754293"/>
    <hyperlink ref="D15" r:id="rId16" display="http://www.recovery.gov/arra/Transparency/RecoveryData/pages/RecipientProjectSummary508.aspx?AwardIdSur=84409&amp;AwardType=Contracts"/>
    <hyperlink ref="C10" r:id="rId17" display="http://www.recovery.gov/arra/Transparency/RecoveryData/Pages/Recipient.aspx?duns=029754293"/>
    <hyperlink ref="D10" r:id="rId18" display="http://www.recovery.gov/arra/Transparency/RecoveryData/pages/RecipientProjectSummary508.aspx?AwardIdSur=85694&amp;AwardType=Contracts"/>
    <hyperlink ref="P7" r:id="rId19" location="Results"/>
    <hyperlink ref="C14" r:id="rId20" display="http://www.recovery.gov/arra/Transparency/RecoveryData/Pages/Recipient.aspx?duns=007942824"/>
    <hyperlink ref="D14" r:id="rId21" display="http://www.recovery.gov/arra/Transparency/RecoveryData/pages/RecipientProjectSummary508.aspx?AwardIdSur=85110&amp;AwardType=Contracts"/>
    <hyperlink ref="C21" r:id="rId22" display="http://www.recovery.gov/arra/Transparency/RecoveryData/Pages/Recipient.aspx?duns=007942824"/>
    <hyperlink ref="D21" r:id="rId23" display="http://www.recovery.gov/arra/Transparency/RecoveryData/pages/RecipientProjectSummary508.aspx?AwardIdSur=119231&amp;AwardType=Contracts"/>
    <hyperlink ref="C4" r:id="rId24" display="http://www.recovery.gov/arra/Transparency/RecoveryData/Pages/Recipient.aspx?duns=007942824"/>
    <hyperlink ref="D4" r:id="rId25" display="http://www.recovery.gov/arra/Transparency/RecoveryData/pages/RecipientProjectSummary508.aspx?AwardIdSur=25486&amp;AwardType=Contracts"/>
    <hyperlink ref="C17" r:id="rId26" display="http://www.recovery.gov/arra/Transparency/RecoveryData/Pages/Recipient.aspx?duns=007942824"/>
    <hyperlink ref="D17" r:id="rId27" display="http://www.recovery.gov/arra/Transparency/RecoveryData/pages/RecipientProjectSummary508.aspx?AwardIdSur=41510&amp;AwardType=Contracts"/>
    <hyperlink ref="C12" r:id="rId28" display="http://www.recovery.gov/arra/Transparency/RecoveryData/Pages/Recipient.aspx?duns=007942824"/>
    <hyperlink ref="D12" r:id="rId29" display="http://www.recovery.gov/arra/Transparency/RecoveryData/pages/RecipientProjectSummary508.aspx?AwardIdSur=43084&amp;AwardType=Contracts"/>
    <hyperlink ref="C22" r:id="rId30" display="http://www.recovery.gov/arra/Transparency/RecoveryData/Pages/Recipient.aspx?duns=007942824"/>
    <hyperlink ref="D22" r:id="rId31" display="http://www.recovery.gov/arra/Transparency/RecoveryData/pages/RecipientProjectSummary508.aspx?AwardIdSur=85512&amp;AwardType=Contracts"/>
    <hyperlink ref="C11" r:id="rId32" display="http://www.recovery.gov/arra/Transparency/RecoveryData/Pages/Recipient.aspx?duns=007942824"/>
    <hyperlink ref="D11" r:id="rId33" display="http://www.recovery.gov/arra/Transparency/RecoveryData/pages/RecipientProjectSummary508.aspx?AwardIdSur=105215&amp;AwardType=Contracts"/>
    <hyperlink ref="C19" r:id="rId34" display="http://www.recovery.gov/arra/Transparency/RecoveryData/Pages/Recipient.aspx?duns=007942824"/>
    <hyperlink ref="D19" r:id="rId35" display="http://www.recovery.gov/arra/Transparency/RecoveryData/pages/RecipientProjectSummary508.aspx?AwardIdSur=121272&amp;AwardType=Contracts"/>
    <hyperlink ref="C9" r:id="rId36" display="http://www.recovery.gov/arra/Transparency/RecoveryData/Pages/Recipient.aspx?duns=007942824"/>
    <hyperlink ref="D9" r:id="rId37" display="http://www.recovery.gov/arra/Transparency/RecoveryData/pages/RecipientProjectSummary508.aspx?AwardIdSur=108947&amp;AwardType=Contracts"/>
    <hyperlink ref="C24" r:id="rId38" display="http://www.recovery.gov/arra/Transparency/RecoveryData/Pages/Recipient.aspx?duns=007942824"/>
    <hyperlink ref="D24" r:id="rId39" display="http://www.recovery.gov/arra/Transparency/RecoveryData/pages/RecipientProjectSummary508.aspx?AwardIdSur=44977&amp;AwardType=Contracts"/>
    <hyperlink ref="C18" r:id="rId40" display="http://www.recovery.gov/arra/Transparency/RecoveryData/Pages/Recipient.aspx?duns=007942824"/>
    <hyperlink ref="D18" r:id="rId41" display="http://www.recovery.gov/arra/Transparency/RecoveryData/pages/RecipientProjectSummary508.aspx?AwardIdSur=28371&amp;AwardType=Contracts"/>
    <hyperlink ref="C8" r:id="rId42" display="http://www.recovery.gov/arra/Transparency/RecoveryData/Pages/Recipient.aspx?duns=007942824"/>
    <hyperlink ref="D8" r:id="rId43" display="http://www.recovery.gov/arra/Transparency/RecoveryData/pages/RecipientProjectSummary508.aspx?AwardIdSur=108220&amp;AwardType=Contracts"/>
    <hyperlink ref="P14" r:id="rId44" location="Results"/>
    <hyperlink ref="P21" r:id="rId45" location="Results"/>
    <hyperlink ref="P4" r:id="rId46" location="Results"/>
    <hyperlink ref="P17" r:id="rId47" location="Results"/>
    <hyperlink ref="P12" r:id="rId48" location="Results"/>
    <hyperlink ref="P22" r:id="rId49" location="Results"/>
    <hyperlink ref="P11" r:id="rId50" location="Results"/>
    <hyperlink ref="P19" r:id="rId51" location="Results"/>
    <hyperlink ref="P9" r:id="rId52" location="Results"/>
    <hyperlink ref="P24" r:id="rId53" location="Results"/>
    <hyperlink ref="P18" r:id="rId54" location="Results"/>
    <hyperlink ref="P8" r:id="rId55" location="Results"/>
    <hyperlink ref="C3" r:id="rId56" display="http://www.recovery.gov/arra/Transparency/RecoveryData/Pages/Recipient.aspx?duns=006930358"/>
    <hyperlink ref="D3" r:id="rId57" display="http://www.recovery.gov/arra/Transparency/RecoveryData/pages/RecipientProjectSummary508.aspx?AwardIdSur=43049&amp;AwardType=Contracts"/>
    <hyperlink ref="C26" r:id="rId58" display="http://www.recovery.gov/arra/Transparency/RecoveryData/Pages/Recipient.aspx?duns=006930358"/>
    <hyperlink ref="D26" r:id="rId59" display="http://www.recovery.gov/arra/Transparency/RecoveryData/pages/RecipientProjectSummary508.aspx?AwardIdSur=85456&amp;AwardType=Contracts"/>
    <hyperlink ref="C25" r:id="rId60" display="http://www.recovery.gov/arra/Transparency/RecoveryData/Pages/Recipient.aspx?duns=006930358"/>
    <hyperlink ref="D25" r:id="rId61" display="http://www.recovery.gov/arra/Transparency/RecoveryData/pages/RecipientProjectSummary508.aspx?AwardIdSur=85455&amp;AwardType=Contracts"/>
    <hyperlink ref="C20" r:id="rId62" display="http://www.recovery.gov/arra/Transparency/RecoveryData/Pages/Recipient.aspx?duns=006930358"/>
    <hyperlink ref="D20" r:id="rId63" display="http://www.recovery.gov/arra/Transparency/RecoveryData/pages/RecipientProjectSummary508.aspx?AwardIdSur=44975&amp;AwardType=Contracts"/>
    <hyperlink ref="C23" r:id="rId64" display="http://www.recovery.gov/arra/Transparency/RecoveryData/Pages/Recipient.aspx?duns=006930358"/>
    <hyperlink ref="D23" r:id="rId65" display="http://www.recovery.gov/arra/Transparency/RecoveryData/pages/RecipientProjectSummary508.aspx?AwardIdSur=99440&amp;AwardType=Contracts"/>
    <hyperlink ref="C16" r:id="rId66" display="http://www.recovery.gov/arra/Transparency/RecoveryData/Pages/Recipient.aspx?duns=006930358"/>
    <hyperlink ref="D16" r:id="rId67" display="http://www.recovery.gov/arra/Transparency/RecoveryData/pages/RecipientProjectSummary508.aspx?AwardIdSur=48204&amp;AwardType=Contracts"/>
  </hyperlinks>
  <pageMargins left="0.7" right="0.7" top="0.75" bottom="0.75" header="0.3" footer="0.3"/>
  <pageSetup scale="61" orientation="landscape" r:id="rId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"/>
  <sheetViews>
    <sheetView topLeftCell="E1" zoomScaleNormal="100" workbookViewId="0">
      <pane ySplit="1" topLeftCell="A2" activePane="bottomLeft" state="frozen"/>
      <selection activeCell="E1" sqref="E1"/>
      <selection pane="bottomLeft" activeCell="K15" sqref="K15"/>
    </sheetView>
  </sheetViews>
  <sheetFormatPr defaultRowHeight="15"/>
  <cols>
    <col min="1" max="1" width="4.85546875" style="13" customWidth="1"/>
    <col min="2" max="2" width="9.140625" style="41"/>
    <col min="3" max="3" width="29.7109375" style="13" customWidth="1"/>
    <col min="4" max="4" width="24" style="13" customWidth="1"/>
    <col min="5" max="5" width="15.28515625" style="13" customWidth="1"/>
    <col min="6" max="6" width="18.85546875" style="13" customWidth="1"/>
    <col min="7" max="7" width="9.140625" style="13" customWidth="1"/>
    <col min="8" max="8" width="19.42578125" style="13" customWidth="1"/>
    <col min="9" max="9" width="25.7109375" style="13" customWidth="1"/>
    <col min="10" max="10" width="18" style="13" customWidth="1"/>
    <col min="11" max="11" width="15.5703125" style="13" customWidth="1"/>
    <col min="12" max="12" width="17.42578125" style="13" customWidth="1"/>
    <col min="13" max="13" width="28.42578125" style="13" customWidth="1"/>
    <col min="14" max="14" width="39" style="13" customWidth="1"/>
    <col min="15" max="16384" width="9.140625" style="13"/>
  </cols>
  <sheetData>
    <row r="1" spans="2:14" ht="30">
      <c r="B1" s="65"/>
      <c r="C1" s="56" t="s">
        <v>9</v>
      </c>
      <c r="D1" s="28" t="s">
        <v>5</v>
      </c>
      <c r="E1" s="27" t="s">
        <v>10</v>
      </c>
      <c r="F1" s="27" t="s">
        <v>11</v>
      </c>
      <c r="G1" s="29" t="s">
        <v>12</v>
      </c>
      <c r="H1" s="27" t="s">
        <v>13</v>
      </c>
      <c r="I1" s="27" t="s">
        <v>14</v>
      </c>
      <c r="J1" s="29" t="s">
        <v>15</v>
      </c>
      <c r="K1" s="30" t="s">
        <v>16</v>
      </c>
      <c r="L1" s="30" t="s">
        <v>17</v>
      </c>
      <c r="M1" s="30" t="s">
        <v>19</v>
      </c>
      <c r="N1" s="46" t="s">
        <v>164</v>
      </c>
    </row>
    <row r="2" spans="2:14" ht="30">
      <c r="B2" s="66"/>
      <c r="C2" s="57" t="s">
        <v>155</v>
      </c>
      <c r="D2" s="40" t="s">
        <v>156</v>
      </c>
      <c r="E2" s="1"/>
      <c r="F2" s="1" t="s">
        <v>6</v>
      </c>
      <c r="G2" s="1" t="s">
        <v>0</v>
      </c>
      <c r="H2" s="91">
        <v>1335300.01</v>
      </c>
      <c r="I2" s="91">
        <v>1335300.01</v>
      </c>
      <c r="J2" s="2" t="s">
        <v>1</v>
      </c>
      <c r="K2" s="11">
        <v>0</v>
      </c>
      <c r="L2" s="93">
        <v>0</v>
      </c>
      <c r="M2" s="12" t="s">
        <v>172</v>
      </c>
      <c r="N2" s="47" t="s">
        <v>173</v>
      </c>
    </row>
    <row r="3" spans="2:14" ht="45">
      <c r="B3" s="66"/>
      <c r="C3" s="57" t="s">
        <v>157</v>
      </c>
      <c r="D3" s="40" t="s">
        <v>158</v>
      </c>
      <c r="E3" s="1"/>
      <c r="F3" s="1" t="s">
        <v>64</v>
      </c>
      <c r="G3" s="1" t="s">
        <v>0</v>
      </c>
      <c r="H3" s="91">
        <v>3886688</v>
      </c>
      <c r="I3" s="91">
        <v>3669928</v>
      </c>
      <c r="J3" s="2" t="s">
        <v>1</v>
      </c>
      <c r="K3" s="11">
        <v>4</v>
      </c>
      <c r="L3" s="94">
        <v>216760</v>
      </c>
      <c r="M3" s="12" t="s">
        <v>170</v>
      </c>
      <c r="N3" s="47" t="s">
        <v>169</v>
      </c>
    </row>
    <row r="4" spans="2:14" ht="30">
      <c r="B4" s="67"/>
      <c r="C4" s="57" t="s">
        <v>157</v>
      </c>
      <c r="D4" s="40" t="s">
        <v>159</v>
      </c>
      <c r="E4" s="1"/>
      <c r="F4" s="1" t="s">
        <v>30</v>
      </c>
      <c r="G4" s="1" t="s">
        <v>0</v>
      </c>
      <c r="H4" s="91">
        <v>4739712.66</v>
      </c>
      <c r="I4" s="91">
        <v>4410439.1399999997</v>
      </c>
      <c r="J4" s="2" t="s">
        <v>1</v>
      </c>
      <c r="K4" s="11">
        <v>7</v>
      </c>
      <c r="L4" s="94">
        <v>329274</v>
      </c>
      <c r="M4" s="12" t="s">
        <v>66</v>
      </c>
      <c r="N4" s="47" t="s">
        <v>171</v>
      </c>
    </row>
    <row r="5" spans="2:14" ht="45">
      <c r="B5" s="67"/>
      <c r="C5" s="57" t="s">
        <v>160</v>
      </c>
      <c r="D5" s="40" t="s">
        <v>161</v>
      </c>
      <c r="E5" s="1"/>
      <c r="F5" s="1" t="s">
        <v>64</v>
      </c>
      <c r="G5" s="1" t="s">
        <v>0</v>
      </c>
      <c r="H5" s="91">
        <v>500943</v>
      </c>
      <c r="I5" s="91">
        <v>500943</v>
      </c>
      <c r="J5" s="2" t="s">
        <v>1</v>
      </c>
      <c r="K5" s="11">
        <v>0</v>
      </c>
      <c r="L5" s="93">
        <v>0</v>
      </c>
      <c r="M5" s="12" t="s">
        <v>166</v>
      </c>
      <c r="N5" s="47" t="s">
        <v>167</v>
      </c>
    </row>
    <row r="6" spans="2:14" ht="45">
      <c r="B6" s="67"/>
      <c r="C6" s="57" t="s">
        <v>160</v>
      </c>
      <c r="D6" s="40" t="s">
        <v>162</v>
      </c>
      <c r="E6" s="1"/>
      <c r="F6" s="1" t="s">
        <v>6</v>
      </c>
      <c r="G6" s="1" t="s">
        <v>0</v>
      </c>
      <c r="H6" s="91">
        <v>1165545</v>
      </c>
      <c r="I6" s="91">
        <v>1165545</v>
      </c>
      <c r="J6" s="2" t="s">
        <v>1</v>
      </c>
      <c r="K6" s="11">
        <v>0</v>
      </c>
      <c r="L6" s="93">
        <v>0</v>
      </c>
      <c r="M6" s="12" t="s">
        <v>165</v>
      </c>
      <c r="N6" s="47" t="s">
        <v>168</v>
      </c>
    </row>
    <row r="7" spans="2:14" ht="30">
      <c r="B7" s="66"/>
      <c r="C7" s="57" t="s">
        <v>163</v>
      </c>
      <c r="D7" s="40">
        <v>827852</v>
      </c>
      <c r="E7" s="1"/>
      <c r="F7" s="1" t="s">
        <v>7</v>
      </c>
      <c r="G7" s="1" t="s">
        <v>0</v>
      </c>
      <c r="H7" s="91">
        <v>2993076.04</v>
      </c>
      <c r="I7" s="91">
        <v>2993076.04</v>
      </c>
      <c r="J7" s="2" t="s">
        <v>1</v>
      </c>
      <c r="K7" s="11">
        <v>0</v>
      </c>
      <c r="L7" s="93">
        <v>0</v>
      </c>
      <c r="M7" s="12" t="s">
        <v>175</v>
      </c>
      <c r="N7" s="47" t="s">
        <v>174</v>
      </c>
    </row>
    <row r="8" spans="2:14" ht="45">
      <c r="B8" s="66"/>
      <c r="C8" s="57" t="s">
        <v>176</v>
      </c>
      <c r="D8" s="40" t="s">
        <v>177</v>
      </c>
      <c r="E8" s="1"/>
      <c r="F8" s="1" t="s">
        <v>30</v>
      </c>
      <c r="G8" s="1" t="s">
        <v>0</v>
      </c>
      <c r="H8" s="91">
        <v>430846.34</v>
      </c>
      <c r="I8" s="91">
        <v>430846.34</v>
      </c>
      <c r="J8" s="2" t="s">
        <v>1</v>
      </c>
      <c r="K8" s="11">
        <v>0</v>
      </c>
      <c r="L8" s="93">
        <v>0</v>
      </c>
      <c r="M8" s="12" t="s">
        <v>170</v>
      </c>
      <c r="N8" s="48" t="s">
        <v>178</v>
      </c>
    </row>
    <row r="9" spans="2:14" ht="30">
      <c r="B9" s="66"/>
      <c r="C9" s="57" t="s">
        <v>179</v>
      </c>
      <c r="D9" s="40" t="s">
        <v>180</v>
      </c>
      <c r="E9" s="1"/>
      <c r="F9" s="1" t="s">
        <v>30</v>
      </c>
      <c r="G9" s="1" t="s">
        <v>0</v>
      </c>
      <c r="H9" s="91">
        <v>98625</v>
      </c>
      <c r="I9" s="91">
        <v>98625</v>
      </c>
      <c r="J9" s="2" t="s">
        <v>1</v>
      </c>
      <c r="K9" s="11">
        <v>0</v>
      </c>
      <c r="L9" s="93">
        <v>0</v>
      </c>
      <c r="M9" s="12" t="s">
        <v>172</v>
      </c>
      <c r="N9" s="47" t="s">
        <v>181</v>
      </c>
    </row>
    <row r="10" spans="2:14" ht="45">
      <c r="B10" s="66"/>
      <c r="C10" s="57" t="s">
        <v>182</v>
      </c>
      <c r="D10" s="40" t="s">
        <v>183</v>
      </c>
      <c r="E10" s="1"/>
      <c r="F10" s="1" t="s">
        <v>30</v>
      </c>
      <c r="G10" s="1" t="s">
        <v>0</v>
      </c>
      <c r="H10" s="91">
        <v>204130</v>
      </c>
      <c r="I10" s="91">
        <v>204130</v>
      </c>
      <c r="J10" s="2" t="s">
        <v>1</v>
      </c>
      <c r="K10" s="11">
        <v>0</v>
      </c>
      <c r="L10" s="93">
        <v>0</v>
      </c>
      <c r="M10" s="12" t="s">
        <v>170</v>
      </c>
      <c r="N10" s="47" t="s">
        <v>184</v>
      </c>
    </row>
    <row r="11" spans="2:14" ht="30">
      <c r="B11" s="66"/>
      <c r="C11" s="57" t="s">
        <v>185</v>
      </c>
      <c r="D11" s="40" t="s">
        <v>186</v>
      </c>
      <c r="E11" s="1">
        <v>18</v>
      </c>
      <c r="F11" s="1" t="s">
        <v>6</v>
      </c>
      <c r="G11" s="1" t="s">
        <v>0</v>
      </c>
      <c r="H11" s="91">
        <v>5564192</v>
      </c>
      <c r="I11" s="91">
        <v>5564192</v>
      </c>
      <c r="J11" s="2" t="s">
        <v>1</v>
      </c>
      <c r="K11" s="11">
        <v>0</v>
      </c>
      <c r="L11" s="93">
        <v>0</v>
      </c>
      <c r="M11" s="12" t="s">
        <v>172</v>
      </c>
      <c r="N11" s="47" t="s">
        <v>187</v>
      </c>
    </row>
    <row r="12" spans="2:14" ht="45">
      <c r="B12" s="66"/>
      <c r="C12" s="57" t="s">
        <v>188</v>
      </c>
      <c r="D12" s="40" t="s">
        <v>189</v>
      </c>
      <c r="E12" s="1"/>
      <c r="F12" s="1" t="s">
        <v>54</v>
      </c>
      <c r="G12" s="1" t="s">
        <v>0</v>
      </c>
      <c r="H12" s="91">
        <v>1820934</v>
      </c>
      <c r="I12" s="91">
        <v>1540199</v>
      </c>
      <c r="J12" s="2" t="s">
        <v>1</v>
      </c>
      <c r="K12" s="11">
        <v>2</v>
      </c>
      <c r="L12" s="94">
        <v>280735</v>
      </c>
      <c r="M12" s="12" t="s">
        <v>170</v>
      </c>
      <c r="N12" s="47" t="s">
        <v>190</v>
      </c>
    </row>
    <row r="13" spans="2:14" ht="45">
      <c r="B13" s="66"/>
      <c r="C13" s="57" t="s">
        <v>191</v>
      </c>
      <c r="D13" s="40" t="s">
        <v>192</v>
      </c>
      <c r="E13" s="1"/>
      <c r="F13" s="1" t="s">
        <v>71</v>
      </c>
      <c r="G13" s="1" t="s">
        <v>0</v>
      </c>
      <c r="H13" s="91">
        <v>28480000</v>
      </c>
      <c r="I13" s="91">
        <v>28480000</v>
      </c>
      <c r="J13" s="2" t="s">
        <v>1</v>
      </c>
      <c r="K13" s="11">
        <v>0</v>
      </c>
      <c r="L13" s="93">
        <v>0</v>
      </c>
      <c r="M13" s="12" t="s">
        <v>165</v>
      </c>
      <c r="N13" s="47" t="s">
        <v>193</v>
      </c>
    </row>
    <row r="14" spans="2:14" ht="45.75" thickBot="1">
      <c r="B14" s="68"/>
      <c r="C14" s="59" t="s">
        <v>194</v>
      </c>
      <c r="D14" s="60" t="s">
        <v>195</v>
      </c>
      <c r="E14" s="54"/>
      <c r="F14" s="54" t="s">
        <v>30</v>
      </c>
      <c r="G14" s="54" t="s">
        <v>0</v>
      </c>
      <c r="H14" s="92">
        <v>239499</v>
      </c>
      <c r="I14" s="92">
        <v>239499</v>
      </c>
      <c r="J14" s="61" t="s">
        <v>1</v>
      </c>
      <c r="K14" s="58">
        <v>0</v>
      </c>
      <c r="L14" s="95">
        <v>0</v>
      </c>
      <c r="M14" s="62" t="s">
        <v>170</v>
      </c>
      <c r="N14" s="63" t="s">
        <v>196</v>
      </c>
    </row>
    <row r="15" spans="2:14" ht="21" customHeight="1" thickBot="1">
      <c r="B15" s="64"/>
      <c r="C15" s="42"/>
      <c r="D15" s="42"/>
      <c r="E15" s="42"/>
      <c r="F15" s="42" t="s">
        <v>205</v>
      </c>
      <c r="G15" s="42"/>
      <c r="H15" s="96">
        <f>SUM(H2:H14)</f>
        <v>51459491.049999997</v>
      </c>
      <c r="I15" s="45"/>
      <c r="J15" s="45"/>
      <c r="K15" s="90">
        <f>L15/H15</f>
        <v>1.6066404527722199E-2</v>
      </c>
      <c r="L15" s="96">
        <f>SUM(L2:L14)</f>
        <v>826769</v>
      </c>
      <c r="M15" s="43"/>
      <c r="N15" s="44"/>
    </row>
  </sheetData>
  <hyperlinks>
    <hyperlink ref="C2" r:id="rId1" display="http://www.recovery.gov/arra/Transparency/RecoveryData/Pages/Recipient.aspx?duns=120209460"/>
    <hyperlink ref="D2" r:id="rId2" display="http://www.recovery.gov/arra/Transparency/RecoveryData/pages/RecipientProjectSummary508.aspx?AwardIdSur=102722&amp;AwardType=Contracts"/>
    <hyperlink ref="C3" r:id="rId3" display="http://www.recovery.gov/arra/Transparency/RecoveryData/Pages/Recipient.aspx?duns=035585207"/>
    <hyperlink ref="D3" r:id="rId4" display="http://www.recovery.gov/arra/Transparency/RecoveryData/pages/RecipientProjectSummary508.aspx?AwardIdSur=117940&amp;AwardType=Contracts"/>
    <hyperlink ref="C4" r:id="rId5" display="http://www.recovery.gov/arra/Transparency/RecoveryData/Pages/Recipient.aspx?duns=035585207"/>
    <hyperlink ref="D4" r:id="rId6" display="http://www.recovery.gov/arra/Transparency/RecoveryData/pages/RecipientProjectSummary508.aspx?AwardIdSur=81490&amp;AwardType=Contracts"/>
    <hyperlink ref="C5" r:id="rId7" display="http://www.recovery.gov/arra/Transparency/RecoveryData/Pages/Recipient.aspx?duns=836357186"/>
    <hyperlink ref="D5" r:id="rId8" display="http://www.recovery.gov/arra/Transparency/RecoveryData/pages/RecipientProjectSummary508.aspx?AwardIdSur=125278&amp;AwardType=Contracts"/>
    <hyperlink ref="C6" r:id="rId9" display="http://www.recovery.gov/arra/Transparency/RecoveryData/Pages/Recipient.aspx?duns=836357186"/>
    <hyperlink ref="D6" r:id="rId10" display="http://www.recovery.gov/arra/Transparency/RecoveryData/pages/RecipientProjectSummary508.aspx?AwardIdSur=59252&amp;AwardType=Contracts"/>
    <hyperlink ref="C7" r:id="rId11" display="http://www.recovery.gov/arra/Transparency/RecoveryData/Pages/Recipient.aspx?duns=943993225"/>
    <hyperlink ref="D7" r:id="rId12" display="http://www.recovery.gov/arra/Transparency/RecoveryData/pages/RecipientProjectSummary508.aspx?AwardIdSur=17595&amp;AwardType=Contracts"/>
    <hyperlink ref="C8" r:id="rId13" display="http://www.recovery.gov/arra/Transparency/RecoveryData/Pages/Recipient.aspx?duns=006412420"/>
    <hyperlink ref="D8" r:id="rId14" display="http://www.recovery.gov/arra/Transparency/RecoveryData/pages/RecipientProjectSummary508.aspx?AwardIdSur=109671&amp;AwardType=Contracts"/>
    <hyperlink ref="C9" r:id="rId15" display="http://www.recovery.gov/arra/Transparency/RecoveryData/Pages/Recipient.aspx?duns=016920261"/>
    <hyperlink ref="D9" r:id="rId16" display="http://www.recovery.gov/arra/Transparency/RecoveryData/pages/RecipientProjectSummary508.aspx?AwardIdSur=69578&amp;AwardType=Contracts"/>
    <hyperlink ref="C10" r:id="rId17" display="http://www.recovery.gov/arra/Transparency/RecoveryData/Pages/Recipient.aspx?duns=783757219"/>
    <hyperlink ref="D10" r:id="rId18" display="http://www.recovery.gov/arra/Transparency/RecoveryData/pages/RecipientProjectSummary508.aspx?AwardIdSur=91821&amp;AwardType=Contracts"/>
    <hyperlink ref="C11" r:id="rId19" display="http://www.recovery.gov/arra/Transparency/RecoveryData/Pages/Recipient.aspx?duns=014038884"/>
    <hyperlink ref="D11" r:id="rId20" display="http://www.recovery.gov/arra/Transparency/RecoveryData/pages/RecipientProjectSummary508.aspx?AwardIdSur=129817&amp;AwardType=Contracts"/>
    <hyperlink ref="C12" r:id="rId21" display="http://www.recovery.gov/arra/Transparency/RecoveryData/Pages/Recipient.aspx?duns=148243686"/>
    <hyperlink ref="D12" r:id="rId22" display="http://www.recovery.gov/arra/Transparency/RecoveryData/pages/RecipientProjectSummary508.aspx?AwardIdSur=60236&amp;AwardType=Contracts"/>
    <hyperlink ref="C13" r:id="rId23" display="http://www.recovery.gov/arra/Transparency/RecoveryData/Pages/Recipient.aspx?duns=042907196"/>
    <hyperlink ref="D13" r:id="rId24" display="http://www.recovery.gov/arra/Transparency/RecoveryData/pages/RecipientProjectSummary508.aspx?AwardIdSur=26078&amp;AwardType=Contracts"/>
    <hyperlink ref="C14" r:id="rId25" display="http://www.recovery.gov/arra/Transparency/RecoveryData/Pages/Recipient.aspx?duns=603322152"/>
    <hyperlink ref="D14" r:id="rId26" display="http://www.recovery.gov/arra/Transparency/RecoveryData/pages/RecipientProjectSummary508.aspx?AwardIdSur=97902&amp;AwardType=Contracts"/>
  </hyperlinks>
  <pageMargins left="0.7" right="0.7" top="0.75" bottom="0.75" header="0.3" footer="0.3"/>
  <pageSetup scale="46" orientation="landscape" verticalDpi="30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Buildings - Comm &amp; Inst</vt:lpstr>
      <vt:lpstr>Hwy, Street &amp; Bridge</vt:lpstr>
      <vt:lpstr>Other Heavy &amp; Civil Eng</vt:lpstr>
      <vt:lpstr>Power &amp; Dist - Utility</vt:lpstr>
      <vt:lpstr>'Buildings - Comm &amp; Inst'!Print_Area</vt:lpstr>
      <vt:lpstr>'Hwy, Street &amp; Bridge'!Print_Area</vt:lpstr>
      <vt:lpstr>'Other Heavy &amp; Civil Eng'!Print_Area</vt:lpstr>
      <vt:lpstr>'Power &amp; Dist - Utility'!Print_Area</vt:lpstr>
      <vt:lpstr>'Other Heavy &amp; Civil Eng'!Print_Titles</vt:lpstr>
    </vt:vector>
  </TitlesOfParts>
  <Company>Denver International Airport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2014-09-17T03:03:37Z</cp:lastPrinted>
  <dcterms:created xsi:type="dcterms:W3CDTF">2014-09-03T17:48:07Z</dcterms:created>
  <dcterms:modified xsi:type="dcterms:W3CDTF">2014-09-29T14:23:10Z</dcterms:modified>
</cp:coreProperties>
</file>